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приложение  3 преференц." sheetId="3" r:id="rId1"/>
    <sheet name="приложение  2 СВОД" sheetId="2" r:id="rId2"/>
    <sheet name="приложение  1 СВОД" sheetId="1" r:id="rId3"/>
  </sheets>
  <externalReferences>
    <externalReference r:id="rId4"/>
    <externalReference r:id="rId5"/>
  </externalReferences>
  <definedNames>
    <definedName name="_xlnm.Print_Titles" localSheetId="2">'приложение  1 СВОД'!$7:$18</definedName>
    <definedName name="_xlnm.Print_Titles" localSheetId="1">'приложение  2 СВОД'!$5:$10</definedName>
    <definedName name="_xlnm.Print_Titles" localSheetId="0">'приложение  3 преференц.'!$6:$9</definedName>
    <definedName name="_xlnm.Print_Area" localSheetId="2">'приложение  1 СВОД'!$A$2:$FK$67</definedName>
    <definedName name="_xlnm.Print_Area" localSheetId="1">'приложение  2 СВОД'!$A$1:$FK$31</definedName>
    <definedName name="_xlnm.Print_Area" localSheetId="0">'приложение  3 преференц.'!$A$1:$FE$32</definedName>
  </definedNames>
  <calcPr calcId="145621"/>
</workbook>
</file>

<file path=xl/calcChain.xml><?xml version="1.0" encoding="utf-8"?>
<calcChain xmlns="http://schemas.openxmlformats.org/spreadsheetml/2006/main">
  <c r="AN24" i="2" l="1"/>
  <c r="ET23" i="2"/>
  <c r="EB23" i="2"/>
  <c r="DJ23" i="2"/>
  <c r="CR23" i="2"/>
  <c r="BZ23" i="2"/>
  <c r="BH23" i="2"/>
  <c r="AN23" i="2" s="1"/>
  <c r="ET22" i="2"/>
  <c r="EB22" i="2"/>
  <c r="DJ22" i="2"/>
  <c r="CR22" i="2"/>
  <c r="BZ22" i="2"/>
  <c r="BH22" i="2"/>
  <c r="AN22" i="2"/>
  <c r="ET21" i="2"/>
  <c r="EB21" i="2"/>
  <c r="DJ21" i="2"/>
  <c r="CR21" i="2"/>
  <c r="BZ21" i="2"/>
  <c r="BH21" i="2"/>
  <c r="AN21" i="2" s="1"/>
  <c r="ET20" i="2"/>
  <c r="EB20" i="2"/>
  <c r="DJ20" i="2"/>
  <c r="CR20" i="2"/>
  <c r="BZ20" i="2"/>
  <c r="BH20" i="2"/>
  <c r="AN20" i="2"/>
  <c r="AN19" i="2"/>
  <c r="ET17" i="2"/>
  <c r="EB17" i="2"/>
  <c r="DJ17" i="2"/>
  <c r="CR17" i="2"/>
  <c r="BZ17" i="2"/>
  <c r="BH17" i="2"/>
  <c r="AN17" i="2"/>
  <c r="ET16" i="2"/>
  <c r="EB16" i="2"/>
  <c r="DJ16" i="2"/>
  <c r="CR16" i="2"/>
  <c r="BZ16" i="2"/>
  <c r="BH16" i="2"/>
  <c r="AN16" i="2" s="1"/>
  <c r="ET14" i="2"/>
  <c r="EB14" i="2"/>
  <c r="DJ14" i="2"/>
  <c r="CR14" i="2"/>
  <c r="BZ14" i="2"/>
  <c r="AN14" i="2" s="1"/>
  <c r="BH14" i="2"/>
  <c r="ET13" i="2"/>
  <c r="EB13" i="2"/>
  <c r="DJ13" i="2"/>
  <c r="CR13" i="2"/>
  <c r="BZ13" i="2"/>
  <c r="BH13" i="2"/>
  <c r="AN13" i="2" s="1"/>
  <c r="ET12" i="2"/>
  <c r="EB12" i="2"/>
  <c r="DJ12" i="2"/>
  <c r="CR12" i="2"/>
  <c r="BZ12" i="2"/>
  <c r="BH12" i="2"/>
  <c r="AN12" i="2"/>
  <c r="FC63" i="1" l="1"/>
  <c r="EN63" i="1"/>
  <c r="EE63" i="1"/>
  <c r="DV63" i="1"/>
  <c r="DM63" i="1"/>
  <c r="DC63" i="1"/>
  <c r="CS63" i="1"/>
  <c r="CI63" i="1"/>
  <c r="BZ63" i="1"/>
  <c r="BP63" i="1"/>
  <c r="BF63" i="1"/>
  <c r="AV63" i="1"/>
  <c r="AM63" i="1"/>
  <c r="AC63" i="1" s="1"/>
  <c r="FC62" i="1"/>
  <c r="EN62" i="1"/>
  <c r="EE62" i="1"/>
  <c r="DV62" i="1"/>
  <c r="DM62" i="1"/>
  <c r="DC62" i="1"/>
  <c r="CS62" i="1"/>
  <c r="CI62" i="1"/>
  <c r="BZ62" i="1"/>
  <c r="BP62" i="1"/>
  <c r="BF62" i="1"/>
  <c r="AV62" i="1"/>
  <c r="AM62" i="1"/>
  <c r="FC61" i="1"/>
  <c r="EN61" i="1"/>
  <c r="EE61" i="1"/>
  <c r="DV61" i="1"/>
  <c r="DM61" i="1"/>
  <c r="DC61" i="1"/>
  <c r="CS61" i="1"/>
  <c r="CI61" i="1"/>
  <c r="BZ61" i="1"/>
  <c r="BP61" i="1"/>
  <c r="BF61" i="1"/>
  <c r="AV61" i="1"/>
  <c r="AM61" i="1"/>
  <c r="AC61" i="1" s="1"/>
  <c r="FC60" i="1"/>
  <c r="EN60" i="1"/>
  <c r="EE60" i="1"/>
  <c r="DV60" i="1"/>
  <c r="DM60" i="1"/>
  <c r="DC60" i="1"/>
  <c r="CS60" i="1"/>
  <c r="CI60" i="1"/>
  <c r="BZ60" i="1"/>
  <c r="BP60" i="1"/>
  <c r="BF60" i="1"/>
  <c r="AV60" i="1"/>
  <c r="AM60" i="1"/>
  <c r="FC59" i="1"/>
  <c r="EN59" i="1"/>
  <c r="EE59" i="1"/>
  <c r="DV59" i="1"/>
  <c r="DM59" i="1"/>
  <c r="DC59" i="1"/>
  <c r="CS59" i="1"/>
  <c r="CI59" i="1"/>
  <c r="BZ59" i="1"/>
  <c r="BP59" i="1"/>
  <c r="BF59" i="1"/>
  <c r="AV59" i="1"/>
  <c r="AM59" i="1"/>
  <c r="AC59" i="1" s="1"/>
  <c r="FC57" i="1"/>
  <c r="EN57" i="1"/>
  <c r="EE57" i="1"/>
  <c r="DV57" i="1"/>
  <c r="DM57" i="1"/>
  <c r="DC57" i="1"/>
  <c r="CS57" i="1"/>
  <c r="CI57" i="1"/>
  <c r="BZ57" i="1"/>
  <c r="BP57" i="1"/>
  <c r="BF57" i="1"/>
  <c r="AV57" i="1"/>
  <c r="AM57" i="1"/>
  <c r="AC56" i="1"/>
  <c r="FC52" i="1"/>
  <c r="EN52" i="1"/>
  <c r="EE52" i="1"/>
  <c r="DV52" i="1"/>
  <c r="DM52" i="1"/>
  <c r="DC52" i="1"/>
  <c r="CS52" i="1"/>
  <c r="CI52" i="1"/>
  <c r="BZ52" i="1"/>
  <c r="BP52" i="1"/>
  <c r="BF52" i="1"/>
  <c r="AV52" i="1"/>
  <c r="AM52" i="1"/>
  <c r="AC52" i="1"/>
  <c r="FC51" i="1"/>
  <c r="EN51" i="1"/>
  <c r="EE51" i="1"/>
  <c r="DV51" i="1"/>
  <c r="DM51" i="1"/>
  <c r="DC51" i="1"/>
  <c r="CS51" i="1"/>
  <c r="CI51" i="1"/>
  <c r="BZ51" i="1"/>
  <c r="BP51" i="1"/>
  <c r="BF51" i="1"/>
  <c r="AV51" i="1"/>
  <c r="AC51" i="1" s="1"/>
  <c r="AM51" i="1"/>
  <c r="EE50" i="1"/>
  <c r="DV50" i="1"/>
  <c r="DM50" i="1"/>
  <c r="DC50" i="1"/>
  <c r="CS50" i="1"/>
  <c r="CI50" i="1"/>
  <c r="BZ50" i="1"/>
  <c r="BP50" i="1"/>
  <c r="BF50" i="1"/>
  <c r="AC50" i="1" s="1"/>
  <c r="AV50" i="1"/>
  <c r="AM50" i="1"/>
  <c r="FC49" i="1"/>
  <c r="EN49" i="1"/>
  <c r="EE49" i="1"/>
  <c r="DV49" i="1"/>
  <c r="DM49" i="1"/>
  <c r="DC49" i="1"/>
  <c r="CS49" i="1"/>
  <c r="CI49" i="1"/>
  <c r="BZ49" i="1"/>
  <c r="BP49" i="1"/>
  <c r="BF49" i="1"/>
  <c r="AV49" i="1"/>
  <c r="AM49" i="1"/>
  <c r="FC48" i="1"/>
  <c r="EN48" i="1"/>
  <c r="EE48" i="1"/>
  <c r="EE58" i="1" s="1"/>
  <c r="DV48" i="1"/>
  <c r="DV58" i="1" s="1"/>
  <c r="DM48" i="1"/>
  <c r="DM58" i="1" s="1"/>
  <c r="DC48" i="1"/>
  <c r="DC58" i="1" s="1"/>
  <c r="CS48" i="1"/>
  <c r="CS58" i="1" s="1"/>
  <c r="CI48" i="1"/>
  <c r="CI58" i="1" s="1"/>
  <c r="BZ48" i="1"/>
  <c r="BZ58" i="1" s="1"/>
  <c r="BP48" i="1"/>
  <c r="BP58" i="1" s="1"/>
  <c r="BF48" i="1"/>
  <c r="BF58" i="1" s="1"/>
  <c r="AV48" i="1"/>
  <c r="AC48" i="1" s="1"/>
  <c r="AM48" i="1"/>
  <c r="AM58" i="1" s="1"/>
  <c r="DM46" i="1"/>
  <c r="DC46" i="1"/>
  <c r="CS46" i="1"/>
  <c r="CI46" i="1"/>
  <c r="BZ46" i="1"/>
  <c r="BP46" i="1"/>
  <c r="BF46" i="1"/>
  <c r="AV46" i="1"/>
  <c r="AM46" i="1"/>
  <c r="AC46" i="1" s="1"/>
  <c r="EE45" i="1"/>
  <c r="DV45" i="1"/>
  <c r="DM45" i="1"/>
  <c r="DC45" i="1"/>
  <c r="CS45" i="1"/>
  <c r="CI45" i="1"/>
  <c r="BZ45" i="1"/>
  <c r="BP45" i="1"/>
  <c r="BF45" i="1"/>
  <c r="AV45" i="1"/>
  <c r="AM45" i="1"/>
  <c r="EE41" i="1"/>
  <c r="DV41" i="1"/>
  <c r="DM41" i="1"/>
  <c r="DC41" i="1"/>
  <c r="CS41" i="1"/>
  <c r="CI41" i="1"/>
  <c r="BZ41" i="1"/>
  <c r="BP41" i="1"/>
  <c r="BF41" i="1"/>
  <c r="AV41" i="1"/>
  <c r="AC41" i="1" s="1"/>
  <c r="AM41" i="1"/>
  <c r="DM40" i="1"/>
  <c r="DC40" i="1"/>
  <c r="CS40" i="1"/>
  <c r="CI40" i="1"/>
  <c r="BZ40" i="1"/>
  <c r="BP40" i="1"/>
  <c r="BF40" i="1"/>
  <c r="AV40" i="1"/>
  <c r="AM40" i="1"/>
  <c r="AC40" i="1" s="1"/>
  <c r="EE39" i="1"/>
  <c r="DV39" i="1"/>
  <c r="DM39" i="1"/>
  <c r="DC39" i="1"/>
  <c r="CS39" i="1"/>
  <c r="CI39" i="1"/>
  <c r="BZ39" i="1"/>
  <c r="BP39" i="1"/>
  <c r="BF39" i="1"/>
  <c r="AV39" i="1"/>
  <c r="AM39" i="1"/>
  <c r="AC39" i="1" s="1"/>
  <c r="FC37" i="1"/>
  <c r="EN37" i="1"/>
  <c r="EE37" i="1"/>
  <c r="DV37" i="1"/>
  <c r="DM37" i="1"/>
  <c r="DC37" i="1"/>
  <c r="CS37" i="1"/>
  <c r="CI37" i="1"/>
  <c r="BZ37" i="1"/>
  <c r="BP37" i="1"/>
  <c r="BF37" i="1"/>
  <c r="AV37" i="1"/>
  <c r="AM37" i="1"/>
  <c r="FC36" i="1"/>
  <c r="EN36" i="1"/>
  <c r="EE36" i="1"/>
  <c r="DV36" i="1"/>
  <c r="DM36" i="1"/>
  <c r="DC36" i="1"/>
  <c r="CS36" i="1"/>
  <c r="CI36" i="1"/>
  <c r="BZ36" i="1"/>
  <c r="BP36" i="1"/>
  <c r="BF36" i="1"/>
  <c r="AV36" i="1"/>
  <c r="AC36" i="1" s="1"/>
  <c r="AM36" i="1"/>
  <c r="FC35" i="1"/>
  <c r="EN35" i="1"/>
  <c r="EE35" i="1"/>
  <c r="DV35" i="1"/>
  <c r="DM35" i="1"/>
  <c r="DC35" i="1"/>
  <c r="CS35" i="1"/>
  <c r="CI35" i="1"/>
  <c r="BZ35" i="1"/>
  <c r="BP35" i="1"/>
  <c r="BF35" i="1"/>
  <c r="AV35" i="1"/>
  <c r="AM35" i="1"/>
  <c r="AC35" i="1" s="1"/>
  <c r="FC34" i="1"/>
  <c r="EN34" i="1"/>
  <c r="EE34" i="1"/>
  <c r="DV34" i="1"/>
  <c r="DM34" i="1"/>
  <c r="DC34" i="1"/>
  <c r="CS34" i="1"/>
  <c r="CI34" i="1"/>
  <c r="BZ34" i="1"/>
  <c r="BP34" i="1"/>
  <c r="BF34" i="1"/>
  <c r="AV34" i="1"/>
  <c r="AM34" i="1"/>
  <c r="FC33" i="1"/>
  <c r="EN33" i="1"/>
  <c r="EE33" i="1"/>
  <c r="DV33" i="1"/>
  <c r="DM33" i="1"/>
  <c r="DC33" i="1"/>
  <c r="CS33" i="1"/>
  <c r="CI33" i="1"/>
  <c r="BZ33" i="1"/>
  <c r="BP33" i="1"/>
  <c r="BF33" i="1"/>
  <c r="AV33" i="1"/>
  <c r="AM33" i="1"/>
  <c r="FC32" i="1"/>
  <c r="EN32" i="1"/>
  <c r="EE32" i="1"/>
  <c r="DV32" i="1"/>
  <c r="DM32" i="1"/>
  <c r="DC32" i="1"/>
  <c r="CS32" i="1"/>
  <c r="CI32" i="1"/>
  <c r="BZ32" i="1"/>
  <c r="BP32" i="1"/>
  <c r="BF32" i="1"/>
  <c r="AV32" i="1"/>
  <c r="AM32" i="1"/>
  <c r="AC32" i="1" s="1"/>
  <c r="FC28" i="1"/>
  <c r="EN28" i="1"/>
  <c r="EE28" i="1"/>
  <c r="DV28" i="1"/>
  <c r="DM28" i="1"/>
  <c r="DC28" i="1"/>
  <c r="CS28" i="1"/>
  <c r="CI28" i="1"/>
  <c r="BZ28" i="1"/>
  <c r="BP28" i="1"/>
  <c r="BF28" i="1"/>
  <c r="AV28" i="1"/>
  <c r="AM28" i="1"/>
  <c r="EE27" i="1"/>
  <c r="DV27" i="1"/>
  <c r="DM27" i="1"/>
  <c r="DC27" i="1"/>
  <c r="CS27" i="1"/>
  <c r="CI27" i="1"/>
  <c r="BZ27" i="1"/>
  <c r="BP27" i="1"/>
  <c r="BF27" i="1"/>
  <c r="AV27" i="1"/>
  <c r="AM27" i="1"/>
  <c r="AC27" i="1" s="1"/>
  <c r="EE26" i="1"/>
  <c r="DV26" i="1"/>
  <c r="DM26" i="1"/>
  <c r="DC26" i="1"/>
  <c r="CS26" i="1"/>
  <c r="CI26" i="1"/>
  <c r="BZ26" i="1"/>
  <c r="BP26" i="1"/>
  <c r="BF26" i="1"/>
  <c r="AV26" i="1"/>
  <c r="AM26" i="1"/>
  <c r="EE25" i="1"/>
  <c r="DV25" i="1"/>
  <c r="DM25" i="1"/>
  <c r="DC25" i="1"/>
  <c r="CS25" i="1"/>
  <c r="CI25" i="1"/>
  <c r="BZ25" i="1"/>
  <c r="BP25" i="1"/>
  <c r="BF25" i="1"/>
  <c r="AV25" i="1"/>
  <c r="AM25" i="1"/>
  <c r="AC25" i="1" s="1"/>
  <c r="FC24" i="1"/>
  <c r="EN24" i="1"/>
  <c r="EE24" i="1"/>
  <c r="DV24" i="1"/>
  <c r="DM24" i="1"/>
  <c r="DC24" i="1"/>
  <c r="CS24" i="1"/>
  <c r="CI24" i="1"/>
  <c r="BZ24" i="1"/>
  <c r="BP24" i="1"/>
  <c r="BF24" i="1"/>
  <c r="AV24" i="1"/>
  <c r="AM24" i="1"/>
  <c r="EE23" i="1"/>
  <c r="DV23" i="1"/>
  <c r="DM23" i="1"/>
  <c r="DC23" i="1"/>
  <c r="CS23" i="1"/>
  <c r="CI23" i="1"/>
  <c r="BZ23" i="1"/>
  <c r="BP23" i="1"/>
  <c r="BF23" i="1"/>
  <c r="AV23" i="1"/>
  <c r="AM23" i="1"/>
  <c r="AC23" i="1" s="1"/>
  <c r="EE22" i="1"/>
  <c r="DV22" i="1"/>
  <c r="DM22" i="1"/>
  <c r="DC22" i="1"/>
  <c r="CS22" i="1"/>
  <c r="CI22" i="1"/>
  <c r="BZ22" i="1"/>
  <c r="BP22" i="1"/>
  <c r="BF22" i="1"/>
  <c r="AV22" i="1"/>
  <c r="AM22" i="1"/>
  <c r="EE21" i="1"/>
  <c r="DV21" i="1"/>
  <c r="DM21" i="1"/>
  <c r="DC21" i="1"/>
  <c r="CS21" i="1"/>
  <c r="CI21" i="1"/>
  <c r="BZ21" i="1"/>
  <c r="BP21" i="1"/>
  <c r="BF21" i="1"/>
  <c r="AV21" i="1"/>
  <c r="AM21" i="1"/>
  <c r="FC20" i="1"/>
  <c r="EN20" i="1"/>
  <c r="EE20" i="1"/>
  <c r="DV20" i="1"/>
  <c r="DM20" i="1"/>
  <c r="DC20" i="1"/>
  <c r="CS20" i="1"/>
  <c r="CI20" i="1"/>
  <c r="BZ20" i="1"/>
  <c r="BP20" i="1"/>
  <c r="BF20" i="1"/>
  <c r="AV20" i="1"/>
  <c r="AM20" i="1"/>
  <c r="FL20" i="1" l="1"/>
  <c r="AC21" i="1"/>
  <c r="AC22" i="1"/>
  <c r="AC24" i="1"/>
  <c r="AC26" i="1"/>
  <c r="AC28" i="1"/>
  <c r="AC33" i="1"/>
  <c r="AC37" i="1"/>
  <c r="AC45" i="1"/>
  <c r="AC49" i="1"/>
  <c r="AC57" i="1"/>
  <c r="AC60" i="1"/>
  <c r="AC62" i="1"/>
  <c r="FL21" i="1"/>
  <c r="AC20" i="1"/>
  <c r="AV58" i="1"/>
  <c r="AC58" i="1" s="1"/>
</calcChain>
</file>

<file path=xl/sharedStrings.xml><?xml version="1.0" encoding="utf-8"?>
<sst xmlns="http://schemas.openxmlformats.org/spreadsheetml/2006/main" count="288" uniqueCount="169">
  <si>
    <t xml:space="preserve"> Количественные и стоимостные характеристики способов определения поставщиков (подрядчиков, исполнителей)</t>
  </si>
  <si>
    <t>или закупок у единственного поставщика (подрядчика, исполнителя)</t>
  </si>
  <si>
    <t>Приложение 1</t>
  </si>
  <si>
    <t>Наименование
показателей</t>
  </si>
  <si>
    <t>Код
стро-ки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</si>
  <si>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</si>
  <si>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</si>
  <si>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</si>
  <si>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</t>
  </si>
  <si>
    <t>поставщика (подрядчика,</t>
  </si>
  <si>
    <t>исполнителя)</t>
  </si>
  <si>
    <t>Конкурсы</t>
  </si>
  <si>
    <t>Аукционы</t>
  </si>
  <si>
    <t>Запрос котиро-вок</t>
  </si>
  <si>
    <t>Запрос предло-жений</t>
  </si>
  <si>
    <t>без проведения конкурентных процедур</t>
  </si>
  <si>
    <t>закупки малого объема</t>
  </si>
  <si>
    <t>откры-тые</t>
  </si>
  <si>
    <t>открытые с ограни-ченным участием</t>
  </si>
  <si>
    <t>открытые двухэтап-ные</t>
  </si>
  <si>
    <t>открытые повтор-ные</t>
  </si>
  <si>
    <t>закры-тые</t>
  </si>
  <si>
    <t>закрытые с ограни-ченным участием</t>
  </si>
  <si>
    <t>закрытые двухэтап-ные</t>
  </si>
  <si>
    <t>электрон-ные</t>
  </si>
  <si>
    <t>способов</t>
  </si>
  <si>
    <t>определения</t>
  </si>
  <si>
    <t>поставщиков</t>
  </si>
  <si>
    <t>(подрядчиков,</t>
  </si>
  <si>
    <t>исполнителей)</t>
  </si>
  <si>
    <t>1</t>
  </si>
  <si>
    <t>2</t>
  </si>
  <si>
    <t>3</t>
  </si>
  <si>
    <t>1. 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</si>
  <si>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Всего проведено
способов определения поставщиков (подряд-чиков, исполнителей) (лотов) и закупок у единственного пос-тавщика (подрядчика, исполнителя)</t>
  </si>
  <si>
    <t>Из строки 1-
количество несостоявшихся способов 
определения поставщиков (подрядчиков, исполнителей)
(лотов)</t>
  </si>
  <si>
    <t>х</t>
  </si>
  <si>
    <t>Из строки 1 -
проведено совместных конкурсов аукционов (лотов)</t>
  </si>
  <si>
    <t>Из строки 3 -
количество несостоявшихся совместных конкурсов аукционов (лотов)</t>
  </si>
  <si>
    <t>4</t>
  </si>
  <si>
    <t xml:space="preserve"> Количество заключенных контрактов и договоров</t>
  </si>
  <si>
    <t>5</t>
  </si>
  <si>
    <t>Из строки 5 -
количество заключенных контрактов по результатам несостоявшихся способов определения постав-щиков (подрядчиков, исполнителей)
(лотов)в соответствии с ч.1п.25 ст.93</t>
  </si>
  <si>
    <t>6</t>
  </si>
  <si>
    <t xml:space="preserve">Из строки 5 -
количество заключенных контрактов по результатам совместных конкурсов аукционов (лотов) </t>
  </si>
  <si>
    <t>7</t>
  </si>
  <si>
    <t>Из строки 7 -
количество заключенных контрактов по результатам несостоявшихся  совместных конкурсов аукционов (лотов) в соответствии с ч.1п.25 ст.93</t>
  </si>
  <si>
    <t>8</t>
  </si>
  <si>
    <t>Из строки 5 -
количество заключенных контрактов и договоров с отечественными участниками</t>
  </si>
  <si>
    <t>9</t>
  </si>
  <si>
    <t>из них:</t>
  </si>
  <si>
    <t>10</t>
  </si>
  <si>
    <t>с учреждениями УИС</t>
  </si>
  <si>
    <t>с организациями инвалидов</t>
  </si>
  <si>
    <t>11</t>
  </si>
  <si>
    <t xml:space="preserve"> Расторгнуто контрактов</t>
  </si>
  <si>
    <t>12</t>
  </si>
  <si>
    <t xml:space="preserve">в том числе: </t>
  </si>
  <si>
    <t>13</t>
  </si>
  <si>
    <t>по соглашению сторон</t>
  </si>
  <si>
    <t>в случае одностороннего отказа заказчика от исполнения контракта</t>
  </si>
  <si>
    <t>14</t>
  </si>
  <si>
    <t>в случае одностороннего отказа поставщика (подрядчика, исполнителя) от исполнения контракта</t>
  </si>
  <si>
    <t>15</t>
  </si>
  <si>
    <t>по решению суда</t>
  </si>
  <si>
    <t>16</t>
  </si>
  <si>
    <t>2. Количественные характеристики участников закупки товаров, работ, услуг для обеспечения государственных или муниципальных нужд</t>
  </si>
  <si>
    <t>Общее количество поданных заявок</t>
  </si>
  <si>
    <t>17</t>
  </si>
  <si>
    <t>Из строки 17 - 
количество заявок, поданных для 
участия в совместных конкурсах, аукционах</t>
  </si>
  <si>
    <t>18</t>
  </si>
  <si>
    <t>Из строки 17- 
заявок отечественных участников</t>
  </si>
  <si>
    <t>19</t>
  </si>
  <si>
    <t>20</t>
  </si>
  <si>
    <t>заявок учреждений УИС</t>
  </si>
  <si>
    <t>заявок организаций инвалидов</t>
  </si>
  <si>
    <t>21</t>
  </si>
  <si>
    <t xml:space="preserve"> Количество заявок участников, признан-ных победителями конкурентных спосо-бов определения поставщиков (подряд-чиков, исполнителей)</t>
  </si>
  <si>
    <t>22</t>
  </si>
  <si>
    <t>Из строки 17 -
количество заявок участников, признан-ных победителями конкурсов, аукцио-нов, предложивших цену контракта на двадцать пять и более процентов ниже начальной цены контракта</t>
  </si>
  <si>
    <t>23</t>
  </si>
  <si>
    <t>3. Стоимостные характеристики способов определения поставщиков (подрядчиков, исполнителей),
закупок у единственного поставщика (подрядчика, исполнителя), тысяча рублей (код по ОКЕИ - 384)</t>
  </si>
  <si>
    <t xml:space="preserve"> Суммарная начальная цена контрактов (лотов) и договоров</t>
  </si>
  <si>
    <t>24</t>
  </si>
  <si>
    <t>Общая стоимость заключенных контрактов и договоров</t>
  </si>
  <si>
    <t>25</t>
  </si>
  <si>
    <t>Из строки 25 - 
по результатам несостоявшихся конкурсов, аукционов (лотов), запросов котировок, запросов предложений в соответствии  с ч.1 п.25 ст.93</t>
  </si>
  <si>
    <t>26</t>
  </si>
  <si>
    <t>Из строки 25 -
стоимость заключенных контрактов жизненного цикла</t>
  </si>
  <si>
    <t>27</t>
  </si>
  <si>
    <t>Из строки 25 - 
стоимость контрак-тов, заключенных с отечественными участниками закупки</t>
  </si>
  <si>
    <t>28</t>
  </si>
  <si>
    <t>29</t>
  </si>
  <si>
    <t>30</t>
  </si>
  <si>
    <t>Совокупный годовой объем закупок (статья 3 пункт.16)</t>
  </si>
  <si>
    <t>31</t>
  </si>
  <si>
    <t>Фактически израсходовано средств на закупки товаров, работ, услуг для государственных и муниципальных нужд</t>
  </si>
  <si>
    <t>32</t>
  </si>
  <si>
    <t>Экономическая эффективность осуществления закупок</t>
  </si>
  <si>
    <t>33</t>
  </si>
  <si>
    <t xml:space="preserve"> Общая стоимость расторгнутых контрактов</t>
  </si>
  <si>
    <t>34</t>
  </si>
  <si>
    <t>по соглашению 
сторон</t>
  </si>
  <si>
    <t>35</t>
  </si>
  <si>
    <t>36</t>
  </si>
  <si>
    <t>37</t>
  </si>
  <si>
    <t>38</t>
  </si>
  <si>
    <t>Начальник отдела экономики,</t>
  </si>
  <si>
    <t xml:space="preserve"> потребительского рынка, услуг и</t>
  </si>
  <si>
    <t xml:space="preserve"> внешнеэкономических связей</t>
  </si>
  <si>
    <t>Е.Г. Тонких</t>
  </si>
  <si>
    <t>среди субъектов малого предпринимательства, социально ориентированных некоммерческих организаций</t>
  </si>
  <si>
    <r>
      <rPr>
        <b/>
        <sz val="12"/>
        <rFont val="Times New Roman"/>
        <family val="1"/>
        <charset val="204"/>
      </rPr>
      <t>Приложение 2</t>
    </r>
    <r>
      <rPr>
        <sz val="10"/>
        <rFont val="Times New Roman"/>
        <family val="1"/>
        <charset val="204"/>
      </rPr>
      <t xml:space="preserve"> </t>
    </r>
  </si>
  <si>
    <t>Код
строки</t>
  </si>
  <si>
    <t>Всего</t>
  </si>
  <si>
    <t>Электронные аукционы</t>
  </si>
  <si>
    <t>Запрос
котировок</t>
  </si>
  <si>
    <t>Запрос предложений</t>
  </si>
  <si>
    <t>открытые</t>
  </si>
  <si>
    <t>открытые с</t>
  </si>
  <si>
    <t>открытые двухэтапные</t>
  </si>
  <si>
    <t>ограниченным</t>
  </si>
  <si>
    <t>участием</t>
  </si>
  <si>
    <t>1. Количественные характеристики способов определения поставщиков (подрядчиков, исполнителей)
для субъектов малого предпринимательства, социально ориентированных некоммерческих организаций</t>
  </si>
  <si>
    <t xml:space="preserve"> Всего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</t>
  </si>
  <si>
    <t xml:space="preserve"> Количество заключенных контрактов</t>
  </si>
  <si>
    <t>Из строки 2- Количество заключенных контрактов с единственным поставщиком (исполнителем, подрядчиком)</t>
  </si>
  <si>
    <t>2. Количественные характеристики участников закупки товаров, работ, услуг для субъектов малого предпринимательства,
социально ориентированных некоммерческих организаций</t>
  </si>
  <si>
    <t xml:space="preserve"> Общее количество заявок, поданных на конкурентные способы определения поставщиков (подрядчиков, исполнителей) (лотов), проведенные для субъектов малого предпринимательства, социально ориентированных некоммерческих организаций</t>
  </si>
  <si>
    <r>
      <t xml:space="preserve"> Количество заявок участников, </t>
    </r>
    <r>
      <rPr>
        <b/>
        <sz val="10"/>
        <rFont val="Times New Roman"/>
        <family val="1"/>
        <charset val="204"/>
      </rPr>
      <t>выигравших</t>
    </r>
    <r>
      <rPr>
        <sz val="10"/>
        <rFont val="Times New Roman"/>
        <family val="1"/>
        <charset val="204"/>
      </rPr>
      <t xml:space="preserve"> конкурентные способы определения поставщиков (подрядчиков, исполнителей)</t>
    </r>
  </si>
  <si>
    <t>3. Стоимостные характеристики способов определения поставщиков (подрядчиков, исполнителей) для субъектов малого предпринимательства, 
социально ориентированных некоммерческих организаций, тысяча рублей (код по ОКЕИ - 384)</t>
  </si>
  <si>
    <r>
      <t>Совокупный годовой объем закупок, рассчитанный с учетом части 1.1 статьи 30</t>
    </r>
    <r>
      <rPr>
        <b/>
        <sz val="10"/>
        <rFont val="Times New Roman"/>
        <family val="1"/>
        <charset val="204"/>
      </rPr>
      <t xml:space="preserve"> (п.16 ст.3 - ч.11 ст.30)</t>
    </r>
  </si>
  <si>
    <t>Х</t>
  </si>
  <si>
    <t xml:space="preserve">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</t>
  </si>
  <si>
    <t>Стоимость заключенных контрактов с субъектами малого предпринимательства, социально ориентированными некоммерческими организациями</t>
  </si>
  <si>
    <t>из строки 7 -                                                                  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организаций, признанными несостоявшимися</t>
  </si>
  <si>
    <r>
      <t xml:space="preserve">Из строки 8 -                                                                                                           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 (лотов) в соответствии </t>
    </r>
    <r>
      <rPr>
        <b/>
        <sz val="10"/>
        <rFont val="Times New Roman"/>
        <family val="1"/>
        <charset val="204"/>
      </rPr>
      <t>с п.25 ч.1 ст.93</t>
    </r>
  </si>
  <si>
    <t xml:space="preserve"> Стоимость заключенных контрактов с субъектами малого предпринимательства, социально ориентированными некоммерческими организа-циями, привлекаемыми к исполнению контрактов в качестве субподрядчиков, соисполнителей</t>
  </si>
  <si>
    <t>для обеспечения государственных и муниципальных нужд, проведенных с предоставлением преференций товарам,</t>
  </si>
  <si>
    <t>происходящим из Российской Федерации, Республики Беларусь, Республики Казахстан</t>
  </si>
  <si>
    <t>Приложение  3</t>
  </si>
  <si>
    <t>Всего закупок товаров, работ, услуг</t>
  </si>
  <si>
    <t>В том числе по способам определения поставщиков (подрядчиков, исполнителей)</t>
  </si>
  <si>
    <t>Запрос предложе-ний</t>
  </si>
  <si>
    <t>открытые
с ограни-ченным участием</t>
  </si>
  <si>
    <t>открытые повторные</t>
  </si>
  <si>
    <t>закрытые</t>
  </si>
  <si>
    <t>закрытые
с ограни-ченным участием</t>
  </si>
  <si>
    <t>закрытые двухэтапные</t>
  </si>
  <si>
    <t>1. Количественная характеристика конкурсов, аукционов, запросов предложений</t>
  </si>
  <si>
    <t>1. Количество конкурсов, аукционов (лотов), запросов предложений, прове-денных с предостав-лением преференций отечественным, бело-русским и казах-станским товарам</t>
  </si>
  <si>
    <t>2. Количество заклю-ченных контрактов по результатам конкур-сов, аукционов, зап-росов предложений, проведенных с предо-ставлением префе-ренций отечествен-ным, белорусским и казахстанским товарам</t>
  </si>
  <si>
    <t>Из строки 2:
количество контрак-тов на поставку оте-чественных товаров</t>
  </si>
  <si>
    <t>количество контрак-тов на поставку бело-русских товаров</t>
  </si>
  <si>
    <t>количество контрактов на поставку казахстанских товаров</t>
  </si>
  <si>
    <t>2. Количественная характеристика участников конкурсов, аукционов, запросов предложений</t>
  </si>
  <si>
    <t>1. Количество заявок, поданных на конкурсы, аукционы (лоты), запросы предложе-ний, на которых были предоставлены преференции отечест-венным, белорусским и казахстанским товарам</t>
  </si>
  <si>
    <t>2. Количество заявок, выигравших конкурсы, аукционы (лоты), запросы предложений, на которых были предоставлены преференции отечест-венным, белорусским и казахстанским товарам</t>
  </si>
  <si>
    <t>Из строки 7: заявок на поставку отечест-венных товаров</t>
  </si>
  <si>
    <t>заявок на поставку белорусских товаров</t>
  </si>
  <si>
    <t>заявок на поставку казахстанских товаров</t>
  </si>
  <si>
    <t>3. Стоимостная характеристика конкурсов, аукционов, запросов предложений, тысяча рублей (код по ОКЕИ - 384)</t>
  </si>
  <si>
    <t>1. Суммарная начальная цена контрактов (лотов), выставленных на конкурсы, аукционы (лоты), запросы предложений с предоставлением преференций отечест-венным, белорусским и казахстанским товарам</t>
  </si>
  <si>
    <t>2. Стоимость заключенных контрактов
по результатам конкурсов, аукцио-нов, запросов предло-жений, проведенных
с предоставлением преференций отечест-венным, белорусским и казахстанским товарам</t>
  </si>
  <si>
    <t>Из строки 12:
стоимость заключен-ных контрактов на поставку отечест-венных товаров</t>
  </si>
  <si>
    <t>стоимость заключенных контрактов на поставку белорусских товаров</t>
  </si>
  <si>
    <t>стоимость заключенных контрактов на поставку казах-станских товаров</t>
  </si>
  <si>
    <t>Октябрьский муниципальный район ЕАО  1 квартал 2017 года</t>
  </si>
  <si>
    <t>Октябрьский муниципальный район ЕАО    1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</si>
</sst>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3" fillId="0" borderId="0" xfId="0" applyFont="1" applyAlignment="1"/>
    <xf numFmtId="0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4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/>
    <xf numFmtId="0" fontId="1" fillId="0" borderId="0" xfId="0" applyNumberFormat="1" applyFont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/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9" xfId="0" applyFont="1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1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 wrapText="1"/>
    </xf>
    <xf numFmtId="49" fontId="1" fillId="0" borderId="13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left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 indent="2"/>
    </xf>
    <xf numFmtId="0" fontId="1" fillId="0" borderId="3" xfId="0" applyNumberFormat="1" applyFont="1" applyFill="1" applyBorder="1" applyAlignment="1">
      <alignment horizontal="left" wrapText="1" indent="2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 indent="1"/>
    </xf>
    <xf numFmtId="0" fontId="1" fillId="0" borderId="10" xfId="0" applyNumberFormat="1" applyFont="1" applyFill="1" applyBorder="1" applyAlignment="1">
      <alignment horizontal="left" wrapText="1" indent="1"/>
    </xf>
    <xf numFmtId="0" fontId="1" fillId="0" borderId="5" xfId="0" applyNumberFormat="1" applyFont="1" applyFill="1" applyBorder="1" applyAlignment="1">
      <alignment horizontal="left" wrapText="1" indent="1"/>
    </xf>
    <xf numFmtId="0" fontId="1" fillId="0" borderId="11" xfId="0" applyNumberFormat="1" applyFont="1" applyFill="1" applyBorder="1" applyAlignment="1">
      <alignment horizontal="left" wrapText="1" indent="1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left" wrapText="1" indent="2"/>
    </xf>
    <xf numFmtId="0" fontId="1" fillId="0" borderId="10" xfId="0" applyNumberFormat="1" applyFont="1" applyFill="1" applyBorder="1" applyAlignment="1">
      <alignment horizontal="left" wrapText="1" indent="2"/>
    </xf>
    <xf numFmtId="0" fontId="1" fillId="0" borderId="9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0" fontId="8" fillId="0" borderId="5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9" xfId="0" applyFont="1" applyFill="1" applyBorder="1" applyAlignment="1"/>
    <xf numFmtId="0" fontId="10" fillId="0" borderId="9" xfId="0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8" xfId="0" applyNumberFormat="1" applyFont="1" applyFill="1" applyBorder="1" applyAlignment="1"/>
    <xf numFmtId="49" fontId="1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2;&#1074;.%20&#1087;&#1088;&#1080;&#1083;&#1086;&#1078;&#1077;&#1085;&#1080;&#1077;%20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2;&#1074;.&#1087;&#1088;&#1080;&#1083;&#1086;&#1078;&#1077;&#1085;&#1080;&#107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2 СВОД"/>
      <sheetName val="админ."/>
      <sheetName val="Диаграмма1"/>
      <sheetName val="культура"/>
      <sheetName val="образ."/>
      <sheetName val="МУАП"/>
      <sheetName val="УАЗ"/>
      <sheetName val="АСП"/>
      <sheetName val="НСП"/>
      <sheetName val="ПСП"/>
      <sheetName val="Газета"/>
      <sheetName val="Теплоэнерго"/>
      <sheetName val="Теплосбыт"/>
    </sheetNames>
    <sheetDataSet>
      <sheetData sheetId="0"/>
      <sheetData sheetId="1">
        <row r="18">
          <cell r="AN18">
            <v>4365.1000000000004</v>
          </cell>
        </row>
        <row r="19">
          <cell r="DJ19">
            <v>0</v>
          </cell>
          <cell r="EB19">
            <v>0</v>
          </cell>
        </row>
        <row r="20">
          <cell r="DJ20">
            <v>0</v>
          </cell>
          <cell r="EB20">
            <v>0</v>
          </cell>
        </row>
        <row r="21">
          <cell r="DJ21">
            <v>0</v>
          </cell>
          <cell r="EB21">
            <v>0</v>
          </cell>
        </row>
        <row r="22">
          <cell r="DJ22">
            <v>0</v>
          </cell>
          <cell r="EB22">
            <v>0</v>
          </cell>
        </row>
      </sheetData>
      <sheetData sheetId="2" refreshError="1"/>
      <sheetData sheetId="3">
        <row r="18">
          <cell r="AN18">
            <v>5180.8</v>
          </cell>
        </row>
      </sheetData>
      <sheetData sheetId="4">
        <row r="18">
          <cell r="AN18">
            <v>27138.5</v>
          </cell>
        </row>
      </sheetData>
      <sheetData sheetId="5">
        <row r="11">
          <cell r="DJ11">
            <v>2</v>
          </cell>
          <cell r="ET11">
            <v>2</v>
          </cell>
        </row>
        <row r="18">
          <cell r="AN18">
            <v>7169</v>
          </cell>
        </row>
        <row r="19">
          <cell r="DJ19">
            <v>6844</v>
          </cell>
          <cell r="ET19">
            <v>6844</v>
          </cell>
        </row>
        <row r="21">
          <cell r="DJ21">
            <v>6844</v>
          </cell>
          <cell r="ET21">
            <v>6844</v>
          </cell>
        </row>
      </sheetData>
      <sheetData sheetId="6">
        <row r="18">
          <cell r="AN18">
            <v>0</v>
          </cell>
        </row>
      </sheetData>
      <sheetData sheetId="7">
        <row r="18">
          <cell r="AN18">
            <v>3448.1</v>
          </cell>
        </row>
      </sheetData>
      <sheetData sheetId="8">
        <row r="18">
          <cell r="AN18">
            <v>1604.3</v>
          </cell>
        </row>
      </sheetData>
      <sheetData sheetId="9">
        <row r="18">
          <cell r="AN18">
            <v>1087.43</v>
          </cell>
        </row>
      </sheetData>
      <sheetData sheetId="10"/>
      <sheetData sheetId="11">
        <row r="11">
          <cell r="EB11">
            <v>1</v>
          </cell>
        </row>
        <row r="15">
          <cell r="EB15">
            <v>2</v>
          </cell>
        </row>
        <row r="16">
          <cell r="EB16">
            <v>1</v>
          </cell>
        </row>
        <row r="18">
          <cell r="AN18">
            <v>8968.1</v>
          </cell>
        </row>
        <row r="19">
          <cell r="EB19">
            <v>139</v>
          </cell>
        </row>
      </sheetData>
      <sheetData sheetId="12">
        <row r="18">
          <cell r="AN18">
            <v>16586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1 СВОД"/>
      <sheetName val="админ."/>
      <sheetName val="культура"/>
      <sheetName val="образов."/>
      <sheetName val="МУАП"/>
      <sheetName val="УАЗ"/>
      <sheetName val="АСП"/>
      <sheetName val="НСП"/>
      <sheetName val="ПСП"/>
      <sheetName val="Лист1"/>
      <sheetName val="Газета"/>
      <sheetName val="Теплоэнерго"/>
      <sheetName val="Теплосбыт"/>
    </sheetNames>
    <sheetDataSet>
      <sheetData sheetId="0"/>
      <sheetData sheetId="1">
        <row r="21">
          <cell r="DC21">
            <v>1</v>
          </cell>
          <cell r="EN21">
            <v>4</v>
          </cell>
          <cell r="FC21">
            <v>28</v>
          </cell>
        </row>
        <row r="22">
          <cell r="DC22">
            <v>1</v>
          </cell>
        </row>
        <row r="25">
          <cell r="DC25">
            <v>1</v>
          </cell>
          <cell r="EN25">
            <v>4</v>
          </cell>
          <cell r="FC25">
            <v>28</v>
          </cell>
        </row>
        <row r="26">
          <cell r="DC26">
            <v>1</v>
          </cell>
        </row>
        <row r="29">
          <cell r="DC29">
            <v>1</v>
          </cell>
          <cell r="EN29">
            <v>4</v>
          </cell>
          <cell r="FC29">
            <v>28</v>
          </cell>
        </row>
        <row r="40">
          <cell r="DC40">
            <v>1</v>
          </cell>
        </row>
        <row r="42">
          <cell r="DC42">
            <v>1</v>
          </cell>
        </row>
        <row r="49">
          <cell r="DC49">
            <v>2800</v>
          </cell>
          <cell r="EN49">
            <v>836.5</v>
          </cell>
          <cell r="FC49">
            <v>476.5</v>
          </cell>
        </row>
        <row r="50">
          <cell r="DC50">
            <v>2800</v>
          </cell>
          <cell r="EN50">
            <v>836.5</v>
          </cell>
          <cell r="FC50">
            <v>476.5</v>
          </cell>
        </row>
        <row r="51">
          <cell r="DC51">
            <v>2800</v>
          </cell>
        </row>
        <row r="53">
          <cell r="DC53">
            <v>2800</v>
          </cell>
          <cell r="EN53">
            <v>836.5</v>
          </cell>
          <cell r="FC53">
            <v>476.5</v>
          </cell>
        </row>
        <row r="57">
          <cell r="AC57">
            <v>8478.1</v>
          </cell>
        </row>
        <row r="58">
          <cell r="DC58">
            <v>7343.7</v>
          </cell>
          <cell r="EN58">
            <v>425.3</v>
          </cell>
          <cell r="FC58">
            <v>242.3</v>
          </cell>
        </row>
      </sheetData>
      <sheetData sheetId="2">
        <row r="21">
          <cell r="EN21">
            <v>13</v>
          </cell>
          <cell r="FC21">
            <v>56</v>
          </cell>
        </row>
        <row r="25">
          <cell r="EN25">
            <v>13</v>
          </cell>
          <cell r="FC25">
            <v>56</v>
          </cell>
        </row>
        <row r="29">
          <cell r="EN29">
            <v>13</v>
          </cell>
          <cell r="FC29">
            <v>56</v>
          </cell>
        </row>
        <row r="49">
          <cell r="EN49">
            <v>4469.6000000000004</v>
          </cell>
          <cell r="FC49">
            <v>684.6</v>
          </cell>
        </row>
        <row r="50">
          <cell r="EN50">
            <v>4469.6000000000004</v>
          </cell>
          <cell r="FC50">
            <v>684.6</v>
          </cell>
        </row>
        <row r="53">
          <cell r="EN53">
            <v>4469.6000000000004</v>
          </cell>
          <cell r="FC53">
            <v>684.6</v>
          </cell>
        </row>
        <row r="57">
          <cell r="AC57">
            <v>10335</v>
          </cell>
        </row>
        <row r="58">
          <cell r="EN58">
            <v>1790</v>
          </cell>
          <cell r="FC58">
            <v>511.3</v>
          </cell>
        </row>
      </sheetData>
      <sheetData sheetId="3">
        <row r="21">
          <cell r="EN21">
            <v>45</v>
          </cell>
          <cell r="FC21">
            <v>129</v>
          </cell>
        </row>
        <row r="25">
          <cell r="EN25">
            <v>45</v>
          </cell>
          <cell r="FC25">
            <v>129</v>
          </cell>
        </row>
        <row r="29">
          <cell r="EN29">
            <v>45</v>
          </cell>
          <cell r="FC29">
            <v>129</v>
          </cell>
        </row>
        <row r="49">
          <cell r="EN49">
            <v>22680</v>
          </cell>
          <cell r="FC49">
            <v>3560.5</v>
          </cell>
        </row>
        <row r="50">
          <cell r="EN50">
            <v>22680</v>
          </cell>
          <cell r="FC50">
            <v>3560.5</v>
          </cell>
        </row>
        <row r="53">
          <cell r="EN53">
            <v>22680</v>
          </cell>
          <cell r="FC53">
            <v>3560.5</v>
          </cell>
        </row>
        <row r="57">
          <cell r="AC57">
            <v>53379</v>
          </cell>
        </row>
        <row r="58">
          <cell r="EN58">
            <v>5964.2</v>
          </cell>
          <cell r="FC58">
            <v>1505.2</v>
          </cell>
        </row>
      </sheetData>
      <sheetData sheetId="4">
        <row r="21">
          <cell r="DC21">
            <v>2</v>
          </cell>
          <cell r="EE21">
            <v>2</v>
          </cell>
          <cell r="EN21">
            <v>2</v>
          </cell>
          <cell r="FC21">
            <v>46</v>
          </cell>
        </row>
        <row r="22">
          <cell r="DC22">
            <v>2</v>
          </cell>
          <cell r="EE22">
            <v>2</v>
          </cell>
        </row>
        <row r="25">
          <cell r="EN25">
            <v>2</v>
          </cell>
          <cell r="FC25">
            <v>46</v>
          </cell>
        </row>
        <row r="27">
          <cell r="DC27">
            <v>0</v>
          </cell>
        </row>
        <row r="29">
          <cell r="EN29">
            <v>2</v>
          </cell>
          <cell r="FC29">
            <v>46</v>
          </cell>
        </row>
        <row r="49">
          <cell r="DC49">
            <v>6844</v>
          </cell>
          <cell r="EE49">
            <v>6844</v>
          </cell>
          <cell r="EN49">
            <v>136</v>
          </cell>
          <cell r="FC49">
            <v>1605</v>
          </cell>
        </row>
        <row r="50">
          <cell r="EN50">
            <v>136</v>
          </cell>
          <cell r="FC50">
            <v>1605</v>
          </cell>
        </row>
        <row r="53">
          <cell r="EN53">
            <v>136</v>
          </cell>
          <cell r="FC53">
            <v>1605</v>
          </cell>
        </row>
        <row r="57">
          <cell r="AC57">
            <v>8910</v>
          </cell>
        </row>
        <row r="58">
          <cell r="EN58">
            <v>49</v>
          </cell>
          <cell r="FC58">
            <v>1605</v>
          </cell>
        </row>
      </sheetData>
      <sheetData sheetId="5">
        <row r="57">
          <cell r="AC57">
            <v>0</v>
          </cell>
        </row>
      </sheetData>
      <sheetData sheetId="6">
        <row r="21">
          <cell r="FC21">
            <v>53</v>
          </cell>
        </row>
        <row r="25">
          <cell r="FC25">
            <v>53</v>
          </cell>
        </row>
        <row r="29">
          <cell r="FC29">
            <v>53</v>
          </cell>
        </row>
        <row r="49">
          <cell r="FC49">
            <v>1517.7</v>
          </cell>
        </row>
        <row r="50">
          <cell r="FC50">
            <v>1517.7</v>
          </cell>
        </row>
        <row r="53">
          <cell r="FC53">
            <v>1517.7</v>
          </cell>
        </row>
        <row r="57">
          <cell r="AC57">
            <v>4965.8</v>
          </cell>
        </row>
        <row r="58">
          <cell r="FC58">
            <v>1001.6</v>
          </cell>
        </row>
      </sheetData>
      <sheetData sheetId="7">
        <row r="22">
          <cell r="EN22">
            <v>1</v>
          </cell>
          <cell r="FC22">
            <v>26</v>
          </cell>
        </row>
        <row r="26">
          <cell r="EN26">
            <v>1</v>
          </cell>
          <cell r="FC26">
            <v>26</v>
          </cell>
        </row>
        <row r="30">
          <cell r="EN30">
            <v>1</v>
          </cell>
          <cell r="FC30">
            <v>26</v>
          </cell>
        </row>
        <row r="50">
          <cell r="EN50">
            <v>247.3</v>
          </cell>
          <cell r="FC50">
            <v>793.2</v>
          </cell>
        </row>
        <row r="51">
          <cell r="EN51">
            <v>247.3</v>
          </cell>
          <cell r="FC51">
            <v>793.2</v>
          </cell>
        </row>
        <row r="54">
          <cell r="EN54">
            <v>247.3</v>
          </cell>
          <cell r="FC54">
            <v>793.2</v>
          </cell>
        </row>
        <row r="58">
          <cell r="AC58">
            <v>2644.8</v>
          </cell>
        </row>
        <row r="59">
          <cell r="EN59">
            <v>72.099999999999994</v>
          </cell>
          <cell r="FC59">
            <v>311.60000000000002</v>
          </cell>
        </row>
      </sheetData>
      <sheetData sheetId="8">
        <row r="21">
          <cell r="EN21">
            <v>11</v>
          </cell>
          <cell r="FC21">
            <v>8</v>
          </cell>
        </row>
        <row r="25">
          <cell r="EN25">
            <v>11</v>
          </cell>
          <cell r="FC25">
            <v>8</v>
          </cell>
        </row>
        <row r="29">
          <cell r="EN29">
            <v>11</v>
          </cell>
          <cell r="FC29">
            <v>8</v>
          </cell>
        </row>
        <row r="49">
          <cell r="EN49">
            <v>943.07</v>
          </cell>
          <cell r="FC49">
            <v>37.54</v>
          </cell>
        </row>
        <row r="50">
          <cell r="EN50">
            <v>943.07</v>
          </cell>
          <cell r="FC50">
            <v>37.54</v>
          </cell>
        </row>
        <row r="53">
          <cell r="EN53">
            <v>943.07</v>
          </cell>
          <cell r="FC53">
            <v>37.54</v>
          </cell>
        </row>
        <row r="57">
          <cell r="AC57">
            <v>2068</v>
          </cell>
        </row>
        <row r="58">
          <cell r="EN58">
            <v>129.4</v>
          </cell>
          <cell r="FC58">
            <v>37.450000000000003</v>
          </cell>
        </row>
      </sheetData>
      <sheetData sheetId="9"/>
      <sheetData sheetId="10">
        <row r="23">
          <cell r="DC23">
            <v>0</v>
          </cell>
          <cell r="DV23">
            <v>0</v>
          </cell>
        </row>
        <row r="24">
          <cell r="DC24">
            <v>0</v>
          </cell>
          <cell r="DV24">
            <v>0</v>
          </cell>
        </row>
        <row r="25">
          <cell r="DC25">
            <v>0</v>
          </cell>
          <cell r="DV25">
            <v>0</v>
          </cell>
        </row>
        <row r="26">
          <cell r="DC26">
            <v>0</v>
          </cell>
          <cell r="DV26">
            <v>0</v>
          </cell>
        </row>
        <row r="27">
          <cell r="DC27">
            <v>0</v>
          </cell>
          <cell r="DV27">
            <v>0</v>
          </cell>
        </row>
        <row r="28">
          <cell r="DC28">
            <v>0</v>
          </cell>
          <cell r="DV28">
            <v>0</v>
          </cell>
        </row>
        <row r="29">
          <cell r="DC29">
            <v>0</v>
          </cell>
          <cell r="DV29">
            <v>0</v>
          </cell>
          <cell r="EN29">
            <v>0</v>
          </cell>
          <cell r="FC29">
            <v>0</v>
          </cell>
        </row>
        <row r="33">
          <cell r="DC33">
            <v>0</v>
          </cell>
          <cell r="DV33">
            <v>0</v>
          </cell>
          <cell r="EN33">
            <v>0</v>
          </cell>
        </row>
        <row r="34">
          <cell r="DC34">
            <v>0</v>
          </cell>
          <cell r="DV34">
            <v>0</v>
          </cell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0</v>
          </cell>
          <cell r="FC49">
            <v>0</v>
          </cell>
        </row>
        <row r="50">
          <cell r="DC50">
            <v>0</v>
          </cell>
          <cell r="DV50">
            <v>0</v>
          </cell>
          <cell r="EN50">
            <v>0</v>
          </cell>
          <cell r="FC50">
            <v>0</v>
          </cell>
        </row>
        <row r="51">
          <cell r="DC51">
            <v>0</v>
          </cell>
          <cell r="DV51">
            <v>0</v>
          </cell>
        </row>
        <row r="57">
          <cell r="AC57">
            <v>0</v>
          </cell>
        </row>
      </sheetData>
      <sheetData sheetId="11">
        <row r="21">
          <cell r="DV21">
            <v>2</v>
          </cell>
          <cell r="EN21">
            <v>4</v>
          </cell>
          <cell r="FC21">
            <v>59</v>
          </cell>
        </row>
        <row r="29">
          <cell r="EN29">
            <v>4</v>
          </cell>
          <cell r="FC29">
            <v>59</v>
          </cell>
        </row>
        <row r="40">
          <cell r="DV40">
            <v>2</v>
          </cell>
        </row>
        <row r="42">
          <cell r="DV42">
            <v>2</v>
          </cell>
        </row>
        <row r="49">
          <cell r="DV49">
            <v>519.4</v>
          </cell>
          <cell r="EN49">
            <v>2424.4</v>
          </cell>
          <cell r="FC49">
            <v>341.5</v>
          </cell>
        </row>
        <row r="50">
          <cell r="DV50">
            <v>0</v>
          </cell>
          <cell r="EN50">
            <v>2424.4</v>
          </cell>
          <cell r="FC50">
            <v>341.5</v>
          </cell>
        </row>
        <row r="51">
          <cell r="DV51">
            <v>0</v>
          </cell>
        </row>
        <row r="53">
          <cell r="EN53">
            <v>2424.4</v>
          </cell>
          <cell r="FC53">
            <v>341.5</v>
          </cell>
        </row>
        <row r="57">
          <cell r="AC57">
            <v>11734</v>
          </cell>
        </row>
        <row r="58">
          <cell r="EN58">
            <v>798.3</v>
          </cell>
          <cell r="FC58">
            <v>341.5</v>
          </cell>
        </row>
      </sheetData>
      <sheetData sheetId="12">
        <row r="21">
          <cell r="EN21">
            <v>2</v>
          </cell>
          <cell r="FC21">
            <v>80</v>
          </cell>
        </row>
        <row r="29">
          <cell r="EN29">
            <v>2</v>
          </cell>
          <cell r="FC29">
            <v>80</v>
          </cell>
        </row>
        <row r="33">
          <cell r="EN33">
            <v>0</v>
          </cell>
          <cell r="FC33">
            <v>0</v>
          </cell>
        </row>
        <row r="34"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1561.5</v>
          </cell>
          <cell r="FC49">
            <v>290.5</v>
          </cell>
        </row>
        <row r="50">
          <cell r="DC50">
            <v>0</v>
          </cell>
          <cell r="DV50">
            <v>0</v>
          </cell>
          <cell r="EN50">
            <v>1561.5</v>
          </cell>
          <cell r="FC50">
            <v>290.5</v>
          </cell>
        </row>
        <row r="51">
          <cell r="DC51">
            <v>0</v>
          </cell>
          <cell r="DV51">
            <v>0</v>
          </cell>
        </row>
        <row r="53">
          <cell r="EN53">
            <v>1561.5</v>
          </cell>
          <cell r="FC53">
            <v>290.5</v>
          </cell>
        </row>
        <row r="57">
          <cell r="AC57">
            <v>18438</v>
          </cell>
        </row>
        <row r="58">
          <cell r="EN58">
            <v>836.6</v>
          </cell>
          <cell r="FC58">
            <v>290.5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tabSelected="1" view="pageBreakPreview" zoomScaleNormal="100" zoomScaleSheetLayoutView="100" workbookViewId="0">
      <selection activeCell="B4" sqref="B4:FD4"/>
    </sheetView>
  </sheetViews>
  <sheetFormatPr defaultColWidth="0.85546875" defaultRowHeight="12.75" x14ac:dyDescent="0.2"/>
  <cols>
    <col min="1" max="21" width="0.85546875" style="1"/>
    <col min="22" max="22" width="15.5703125" style="1" customWidth="1"/>
    <col min="23" max="50" width="0.85546875" style="1"/>
    <col min="51" max="51" width="0.85546875" style="1" hidden="1" customWidth="1"/>
    <col min="52" max="60" width="0.85546875" style="1"/>
    <col min="61" max="61" width="0.5703125" style="1" customWidth="1"/>
    <col min="62" max="63" width="0.85546875" style="1" hidden="1" customWidth="1"/>
    <col min="64" max="71" width="0.85546875" style="1"/>
    <col min="72" max="72" width="0.140625" style="1" customWidth="1"/>
    <col min="73" max="75" width="0.85546875" style="1" hidden="1" customWidth="1"/>
    <col min="76" max="84" width="0.85546875" style="1"/>
    <col min="85" max="85" width="0.28515625" style="1" customWidth="1"/>
    <col min="86" max="87" width="0.85546875" style="1" hidden="1" customWidth="1"/>
    <col min="88" max="106" width="0.85546875" style="1"/>
    <col min="107" max="107" width="0.7109375" style="1" customWidth="1"/>
    <col min="108" max="109" width="0.85546875" style="1" hidden="1" customWidth="1"/>
    <col min="110" max="110" width="0.140625" style="1" hidden="1" customWidth="1"/>
    <col min="111" max="111" width="0.85546875" style="1" hidden="1" customWidth="1"/>
    <col min="112" max="112" width="0.140625" style="1" hidden="1" customWidth="1"/>
    <col min="113" max="123" width="0.85546875" style="1"/>
    <col min="124" max="124" width="0.85546875" style="1" customWidth="1"/>
    <col min="125" max="125" width="0.7109375" style="1" customWidth="1"/>
    <col min="126" max="127" width="0.85546875" style="1" hidden="1" customWidth="1"/>
    <col min="128" max="277" width="0.85546875" style="1"/>
    <col min="278" max="278" width="15.5703125" style="1" customWidth="1"/>
    <col min="279" max="306" width="0.85546875" style="1"/>
    <col min="307" max="307" width="0" style="1" hidden="1" customWidth="1"/>
    <col min="308" max="316" width="0.85546875" style="1"/>
    <col min="317" max="317" width="0.5703125" style="1" customWidth="1"/>
    <col min="318" max="319" width="0" style="1" hidden="1" customWidth="1"/>
    <col min="320" max="327" width="0.85546875" style="1"/>
    <col min="328" max="328" width="0.140625" style="1" customWidth="1"/>
    <col min="329" max="331" width="0" style="1" hidden="1" customWidth="1"/>
    <col min="332" max="340" width="0.85546875" style="1"/>
    <col min="341" max="341" width="0.28515625" style="1" customWidth="1"/>
    <col min="342" max="343" width="0" style="1" hidden="1" customWidth="1"/>
    <col min="344" max="362" width="0.85546875" style="1"/>
    <col min="363" max="363" width="0.7109375" style="1" customWidth="1"/>
    <col min="364" max="368" width="0" style="1" hidden="1" customWidth="1"/>
    <col min="369" max="379" width="0.85546875" style="1"/>
    <col min="380" max="380" width="0.85546875" style="1" customWidth="1"/>
    <col min="381" max="381" width="0.7109375" style="1" customWidth="1"/>
    <col min="382" max="383" width="0" style="1" hidden="1" customWidth="1"/>
    <col min="384" max="533" width="0.85546875" style="1"/>
    <col min="534" max="534" width="15.5703125" style="1" customWidth="1"/>
    <col min="535" max="562" width="0.85546875" style="1"/>
    <col min="563" max="563" width="0" style="1" hidden="1" customWidth="1"/>
    <col min="564" max="572" width="0.85546875" style="1"/>
    <col min="573" max="573" width="0.5703125" style="1" customWidth="1"/>
    <col min="574" max="575" width="0" style="1" hidden="1" customWidth="1"/>
    <col min="576" max="583" width="0.85546875" style="1"/>
    <col min="584" max="584" width="0.140625" style="1" customWidth="1"/>
    <col min="585" max="587" width="0" style="1" hidden="1" customWidth="1"/>
    <col min="588" max="596" width="0.85546875" style="1"/>
    <col min="597" max="597" width="0.28515625" style="1" customWidth="1"/>
    <col min="598" max="599" width="0" style="1" hidden="1" customWidth="1"/>
    <col min="600" max="618" width="0.85546875" style="1"/>
    <col min="619" max="619" width="0.7109375" style="1" customWidth="1"/>
    <col min="620" max="624" width="0" style="1" hidden="1" customWidth="1"/>
    <col min="625" max="635" width="0.85546875" style="1"/>
    <col min="636" max="636" width="0.85546875" style="1" customWidth="1"/>
    <col min="637" max="637" width="0.7109375" style="1" customWidth="1"/>
    <col min="638" max="639" width="0" style="1" hidden="1" customWidth="1"/>
    <col min="640" max="789" width="0.85546875" style="1"/>
    <col min="790" max="790" width="15.5703125" style="1" customWidth="1"/>
    <col min="791" max="818" width="0.85546875" style="1"/>
    <col min="819" max="819" width="0" style="1" hidden="1" customWidth="1"/>
    <col min="820" max="828" width="0.85546875" style="1"/>
    <col min="829" max="829" width="0.5703125" style="1" customWidth="1"/>
    <col min="830" max="831" width="0" style="1" hidden="1" customWidth="1"/>
    <col min="832" max="839" width="0.85546875" style="1"/>
    <col min="840" max="840" width="0.140625" style="1" customWidth="1"/>
    <col min="841" max="843" width="0" style="1" hidden="1" customWidth="1"/>
    <col min="844" max="852" width="0.85546875" style="1"/>
    <col min="853" max="853" width="0.28515625" style="1" customWidth="1"/>
    <col min="854" max="855" width="0" style="1" hidden="1" customWidth="1"/>
    <col min="856" max="874" width="0.85546875" style="1"/>
    <col min="875" max="875" width="0.7109375" style="1" customWidth="1"/>
    <col min="876" max="880" width="0" style="1" hidden="1" customWidth="1"/>
    <col min="881" max="891" width="0.85546875" style="1"/>
    <col min="892" max="892" width="0.85546875" style="1" customWidth="1"/>
    <col min="893" max="893" width="0.7109375" style="1" customWidth="1"/>
    <col min="894" max="895" width="0" style="1" hidden="1" customWidth="1"/>
    <col min="896" max="1045" width="0.85546875" style="1"/>
    <col min="1046" max="1046" width="15.5703125" style="1" customWidth="1"/>
    <col min="1047" max="1074" width="0.85546875" style="1"/>
    <col min="1075" max="1075" width="0" style="1" hidden="1" customWidth="1"/>
    <col min="1076" max="1084" width="0.85546875" style="1"/>
    <col min="1085" max="1085" width="0.5703125" style="1" customWidth="1"/>
    <col min="1086" max="1087" width="0" style="1" hidden="1" customWidth="1"/>
    <col min="1088" max="1095" width="0.85546875" style="1"/>
    <col min="1096" max="1096" width="0.140625" style="1" customWidth="1"/>
    <col min="1097" max="1099" width="0" style="1" hidden="1" customWidth="1"/>
    <col min="1100" max="1108" width="0.85546875" style="1"/>
    <col min="1109" max="1109" width="0.28515625" style="1" customWidth="1"/>
    <col min="1110" max="1111" width="0" style="1" hidden="1" customWidth="1"/>
    <col min="1112" max="1130" width="0.85546875" style="1"/>
    <col min="1131" max="1131" width="0.7109375" style="1" customWidth="1"/>
    <col min="1132" max="1136" width="0" style="1" hidden="1" customWidth="1"/>
    <col min="1137" max="1147" width="0.85546875" style="1"/>
    <col min="1148" max="1148" width="0.85546875" style="1" customWidth="1"/>
    <col min="1149" max="1149" width="0.7109375" style="1" customWidth="1"/>
    <col min="1150" max="1151" width="0" style="1" hidden="1" customWidth="1"/>
    <col min="1152" max="1301" width="0.85546875" style="1"/>
    <col min="1302" max="1302" width="15.5703125" style="1" customWidth="1"/>
    <col min="1303" max="1330" width="0.85546875" style="1"/>
    <col min="1331" max="1331" width="0" style="1" hidden="1" customWidth="1"/>
    <col min="1332" max="1340" width="0.85546875" style="1"/>
    <col min="1341" max="1341" width="0.5703125" style="1" customWidth="1"/>
    <col min="1342" max="1343" width="0" style="1" hidden="1" customWidth="1"/>
    <col min="1344" max="1351" width="0.85546875" style="1"/>
    <col min="1352" max="1352" width="0.140625" style="1" customWidth="1"/>
    <col min="1353" max="1355" width="0" style="1" hidden="1" customWidth="1"/>
    <col min="1356" max="1364" width="0.85546875" style="1"/>
    <col min="1365" max="1365" width="0.28515625" style="1" customWidth="1"/>
    <col min="1366" max="1367" width="0" style="1" hidden="1" customWidth="1"/>
    <col min="1368" max="1386" width="0.85546875" style="1"/>
    <col min="1387" max="1387" width="0.7109375" style="1" customWidth="1"/>
    <col min="1388" max="1392" width="0" style="1" hidden="1" customWidth="1"/>
    <col min="1393" max="1403" width="0.85546875" style="1"/>
    <col min="1404" max="1404" width="0.85546875" style="1" customWidth="1"/>
    <col min="1405" max="1405" width="0.7109375" style="1" customWidth="1"/>
    <col min="1406" max="1407" width="0" style="1" hidden="1" customWidth="1"/>
    <col min="1408" max="1557" width="0.85546875" style="1"/>
    <col min="1558" max="1558" width="15.5703125" style="1" customWidth="1"/>
    <col min="1559" max="1586" width="0.85546875" style="1"/>
    <col min="1587" max="1587" width="0" style="1" hidden="1" customWidth="1"/>
    <col min="1588" max="1596" width="0.85546875" style="1"/>
    <col min="1597" max="1597" width="0.5703125" style="1" customWidth="1"/>
    <col min="1598" max="1599" width="0" style="1" hidden="1" customWidth="1"/>
    <col min="1600" max="1607" width="0.85546875" style="1"/>
    <col min="1608" max="1608" width="0.140625" style="1" customWidth="1"/>
    <col min="1609" max="1611" width="0" style="1" hidden="1" customWidth="1"/>
    <col min="1612" max="1620" width="0.85546875" style="1"/>
    <col min="1621" max="1621" width="0.28515625" style="1" customWidth="1"/>
    <col min="1622" max="1623" width="0" style="1" hidden="1" customWidth="1"/>
    <col min="1624" max="1642" width="0.85546875" style="1"/>
    <col min="1643" max="1643" width="0.7109375" style="1" customWidth="1"/>
    <col min="1644" max="1648" width="0" style="1" hidden="1" customWidth="1"/>
    <col min="1649" max="1659" width="0.85546875" style="1"/>
    <col min="1660" max="1660" width="0.85546875" style="1" customWidth="1"/>
    <col min="1661" max="1661" width="0.7109375" style="1" customWidth="1"/>
    <col min="1662" max="1663" width="0" style="1" hidden="1" customWidth="1"/>
    <col min="1664" max="1813" width="0.85546875" style="1"/>
    <col min="1814" max="1814" width="15.5703125" style="1" customWidth="1"/>
    <col min="1815" max="1842" width="0.85546875" style="1"/>
    <col min="1843" max="1843" width="0" style="1" hidden="1" customWidth="1"/>
    <col min="1844" max="1852" width="0.85546875" style="1"/>
    <col min="1853" max="1853" width="0.5703125" style="1" customWidth="1"/>
    <col min="1854" max="1855" width="0" style="1" hidden="1" customWidth="1"/>
    <col min="1856" max="1863" width="0.85546875" style="1"/>
    <col min="1864" max="1864" width="0.140625" style="1" customWidth="1"/>
    <col min="1865" max="1867" width="0" style="1" hidden="1" customWidth="1"/>
    <col min="1868" max="1876" width="0.85546875" style="1"/>
    <col min="1877" max="1877" width="0.28515625" style="1" customWidth="1"/>
    <col min="1878" max="1879" width="0" style="1" hidden="1" customWidth="1"/>
    <col min="1880" max="1898" width="0.85546875" style="1"/>
    <col min="1899" max="1899" width="0.7109375" style="1" customWidth="1"/>
    <col min="1900" max="1904" width="0" style="1" hidden="1" customWidth="1"/>
    <col min="1905" max="1915" width="0.85546875" style="1"/>
    <col min="1916" max="1916" width="0.85546875" style="1" customWidth="1"/>
    <col min="1917" max="1917" width="0.7109375" style="1" customWidth="1"/>
    <col min="1918" max="1919" width="0" style="1" hidden="1" customWidth="1"/>
    <col min="1920" max="2069" width="0.85546875" style="1"/>
    <col min="2070" max="2070" width="15.5703125" style="1" customWidth="1"/>
    <col min="2071" max="2098" width="0.85546875" style="1"/>
    <col min="2099" max="2099" width="0" style="1" hidden="1" customWidth="1"/>
    <col min="2100" max="2108" width="0.85546875" style="1"/>
    <col min="2109" max="2109" width="0.5703125" style="1" customWidth="1"/>
    <col min="2110" max="2111" width="0" style="1" hidden="1" customWidth="1"/>
    <col min="2112" max="2119" width="0.85546875" style="1"/>
    <col min="2120" max="2120" width="0.140625" style="1" customWidth="1"/>
    <col min="2121" max="2123" width="0" style="1" hidden="1" customWidth="1"/>
    <col min="2124" max="2132" width="0.85546875" style="1"/>
    <col min="2133" max="2133" width="0.28515625" style="1" customWidth="1"/>
    <col min="2134" max="2135" width="0" style="1" hidden="1" customWidth="1"/>
    <col min="2136" max="2154" width="0.85546875" style="1"/>
    <col min="2155" max="2155" width="0.7109375" style="1" customWidth="1"/>
    <col min="2156" max="2160" width="0" style="1" hidden="1" customWidth="1"/>
    <col min="2161" max="2171" width="0.85546875" style="1"/>
    <col min="2172" max="2172" width="0.85546875" style="1" customWidth="1"/>
    <col min="2173" max="2173" width="0.7109375" style="1" customWidth="1"/>
    <col min="2174" max="2175" width="0" style="1" hidden="1" customWidth="1"/>
    <col min="2176" max="2325" width="0.85546875" style="1"/>
    <col min="2326" max="2326" width="15.5703125" style="1" customWidth="1"/>
    <col min="2327" max="2354" width="0.85546875" style="1"/>
    <col min="2355" max="2355" width="0" style="1" hidden="1" customWidth="1"/>
    <col min="2356" max="2364" width="0.85546875" style="1"/>
    <col min="2365" max="2365" width="0.5703125" style="1" customWidth="1"/>
    <col min="2366" max="2367" width="0" style="1" hidden="1" customWidth="1"/>
    <col min="2368" max="2375" width="0.85546875" style="1"/>
    <col min="2376" max="2376" width="0.140625" style="1" customWidth="1"/>
    <col min="2377" max="2379" width="0" style="1" hidden="1" customWidth="1"/>
    <col min="2380" max="2388" width="0.85546875" style="1"/>
    <col min="2389" max="2389" width="0.28515625" style="1" customWidth="1"/>
    <col min="2390" max="2391" width="0" style="1" hidden="1" customWidth="1"/>
    <col min="2392" max="2410" width="0.85546875" style="1"/>
    <col min="2411" max="2411" width="0.7109375" style="1" customWidth="1"/>
    <col min="2412" max="2416" width="0" style="1" hidden="1" customWidth="1"/>
    <col min="2417" max="2427" width="0.85546875" style="1"/>
    <col min="2428" max="2428" width="0.85546875" style="1" customWidth="1"/>
    <col min="2429" max="2429" width="0.7109375" style="1" customWidth="1"/>
    <col min="2430" max="2431" width="0" style="1" hidden="1" customWidth="1"/>
    <col min="2432" max="2581" width="0.85546875" style="1"/>
    <col min="2582" max="2582" width="15.5703125" style="1" customWidth="1"/>
    <col min="2583" max="2610" width="0.85546875" style="1"/>
    <col min="2611" max="2611" width="0" style="1" hidden="1" customWidth="1"/>
    <col min="2612" max="2620" width="0.85546875" style="1"/>
    <col min="2621" max="2621" width="0.5703125" style="1" customWidth="1"/>
    <col min="2622" max="2623" width="0" style="1" hidden="1" customWidth="1"/>
    <col min="2624" max="2631" width="0.85546875" style="1"/>
    <col min="2632" max="2632" width="0.140625" style="1" customWidth="1"/>
    <col min="2633" max="2635" width="0" style="1" hidden="1" customWidth="1"/>
    <col min="2636" max="2644" width="0.85546875" style="1"/>
    <col min="2645" max="2645" width="0.28515625" style="1" customWidth="1"/>
    <col min="2646" max="2647" width="0" style="1" hidden="1" customWidth="1"/>
    <col min="2648" max="2666" width="0.85546875" style="1"/>
    <col min="2667" max="2667" width="0.7109375" style="1" customWidth="1"/>
    <col min="2668" max="2672" width="0" style="1" hidden="1" customWidth="1"/>
    <col min="2673" max="2683" width="0.85546875" style="1"/>
    <col min="2684" max="2684" width="0.85546875" style="1" customWidth="1"/>
    <col min="2685" max="2685" width="0.7109375" style="1" customWidth="1"/>
    <col min="2686" max="2687" width="0" style="1" hidden="1" customWidth="1"/>
    <col min="2688" max="2837" width="0.85546875" style="1"/>
    <col min="2838" max="2838" width="15.5703125" style="1" customWidth="1"/>
    <col min="2839" max="2866" width="0.85546875" style="1"/>
    <col min="2867" max="2867" width="0" style="1" hidden="1" customWidth="1"/>
    <col min="2868" max="2876" width="0.85546875" style="1"/>
    <col min="2877" max="2877" width="0.5703125" style="1" customWidth="1"/>
    <col min="2878" max="2879" width="0" style="1" hidden="1" customWidth="1"/>
    <col min="2880" max="2887" width="0.85546875" style="1"/>
    <col min="2888" max="2888" width="0.140625" style="1" customWidth="1"/>
    <col min="2889" max="2891" width="0" style="1" hidden="1" customWidth="1"/>
    <col min="2892" max="2900" width="0.85546875" style="1"/>
    <col min="2901" max="2901" width="0.28515625" style="1" customWidth="1"/>
    <col min="2902" max="2903" width="0" style="1" hidden="1" customWidth="1"/>
    <col min="2904" max="2922" width="0.85546875" style="1"/>
    <col min="2923" max="2923" width="0.7109375" style="1" customWidth="1"/>
    <col min="2924" max="2928" width="0" style="1" hidden="1" customWidth="1"/>
    <col min="2929" max="2939" width="0.85546875" style="1"/>
    <col min="2940" max="2940" width="0.85546875" style="1" customWidth="1"/>
    <col min="2941" max="2941" width="0.7109375" style="1" customWidth="1"/>
    <col min="2942" max="2943" width="0" style="1" hidden="1" customWidth="1"/>
    <col min="2944" max="3093" width="0.85546875" style="1"/>
    <col min="3094" max="3094" width="15.5703125" style="1" customWidth="1"/>
    <col min="3095" max="3122" width="0.85546875" style="1"/>
    <col min="3123" max="3123" width="0" style="1" hidden="1" customWidth="1"/>
    <col min="3124" max="3132" width="0.85546875" style="1"/>
    <col min="3133" max="3133" width="0.5703125" style="1" customWidth="1"/>
    <col min="3134" max="3135" width="0" style="1" hidden="1" customWidth="1"/>
    <col min="3136" max="3143" width="0.85546875" style="1"/>
    <col min="3144" max="3144" width="0.140625" style="1" customWidth="1"/>
    <col min="3145" max="3147" width="0" style="1" hidden="1" customWidth="1"/>
    <col min="3148" max="3156" width="0.85546875" style="1"/>
    <col min="3157" max="3157" width="0.28515625" style="1" customWidth="1"/>
    <col min="3158" max="3159" width="0" style="1" hidden="1" customWidth="1"/>
    <col min="3160" max="3178" width="0.85546875" style="1"/>
    <col min="3179" max="3179" width="0.7109375" style="1" customWidth="1"/>
    <col min="3180" max="3184" width="0" style="1" hidden="1" customWidth="1"/>
    <col min="3185" max="3195" width="0.85546875" style="1"/>
    <col min="3196" max="3196" width="0.85546875" style="1" customWidth="1"/>
    <col min="3197" max="3197" width="0.7109375" style="1" customWidth="1"/>
    <col min="3198" max="3199" width="0" style="1" hidden="1" customWidth="1"/>
    <col min="3200" max="3349" width="0.85546875" style="1"/>
    <col min="3350" max="3350" width="15.5703125" style="1" customWidth="1"/>
    <col min="3351" max="3378" width="0.85546875" style="1"/>
    <col min="3379" max="3379" width="0" style="1" hidden="1" customWidth="1"/>
    <col min="3380" max="3388" width="0.85546875" style="1"/>
    <col min="3389" max="3389" width="0.5703125" style="1" customWidth="1"/>
    <col min="3390" max="3391" width="0" style="1" hidden="1" customWidth="1"/>
    <col min="3392" max="3399" width="0.85546875" style="1"/>
    <col min="3400" max="3400" width="0.140625" style="1" customWidth="1"/>
    <col min="3401" max="3403" width="0" style="1" hidden="1" customWidth="1"/>
    <col min="3404" max="3412" width="0.85546875" style="1"/>
    <col min="3413" max="3413" width="0.28515625" style="1" customWidth="1"/>
    <col min="3414" max="3415" width="0" style="1" hidden="1" customWidth="1"/>
    <col min="3416" max="3434" width="0.85546875" style="1"/>
    <col min="3435" max="3435" width="0.7109375" style="1" customWidth="1"/>
    <col min="3436" max="3440" width="0" style="1" hidden="1" customWidth="1"/>
    <col min="3441" max="3451" width="0.85546875" style="1"/>
    <col min="3452" max="3452" width="0.85546875" style="1" customWidth="1"/>
    <col min="3453" max="3453" width="0.7109375" style="1" customWidth="1"/>
    <col min="3454" max="3455" width="0" style="1" hidden="1" customWidth="1"/>
    <col min="3456" max="3605" width="0.85546875" style="1"/>
    <col min="3606" max="3606" width="15.5703125" style="1" customWidth="1"/>
    <col min="3607" max="3634" width="0.85546875" style="1"/>
    <col min="3635" max="3635" width="0" style="1" hidden="1" customWidth="1"/>
    <col min="3636" max="3644" width="0.85546875" style="1"/>
    <col min="3645" max="3645" width="0.5703125" style="1" customWidth="1"/>
    <col min="3646" max="3647" width="0" style="1" hidden="1" customWidth="1"/>
    <col min="3648" max="3655" width="0.85546875" style="1"/>
    <col min="3656" max="3656" width="0.140625" style="1" customWidth="1"/>
    <col min="3657" max="3659" width="0" style="1" hidden="1" customWidth="1"/>
    <col min="3660" max="3668" width="0.85546875" style="1"/>
    <col min="3669" max="3669" width="0.28515625" style="1" customWidth="1"/>
    <col min="3670" max="3671" width="0" style="1" hidden="1" customWidth="1"/>
    <col min="3672" max="3690" width="0.85546875" style="1"/>
    <col min="3691" max="3691" width="0.7109375" style="1" customWidth="1"/>
    <col min="3692" max="3696" width="0" style="1" hidden="1" customWidth="1"/>
    <col min="3697" max="3707" width="0.85546875" style="1"/>
    <col min="3708" max="3708" width="0.85546875" style="1" customWidth="1"/>
    <col min="3709" max="3709" width="0.7109375" style="1" customWidth="1"/>
    <col min="3710" max="3711" width="0" style="1" hidden="1" customWidth="1"/>
    <col min="3712" max="3861" width="0.85546875" style="1"/>
    <col min="3862" max="3862" width="15.5703125" style="1" customWidth="1"/>
    <col min="3863" max="3890" width="0.85546875" style="1"/>
    <col min="3891" max="3891" width="0" style="1" hidden="1" customWidth="1"/>
    <col min="3892" max="3900" width="0.85546875" style="1"/>
    <col min="3901" max="3901" width="0.5703125" style="1" customWidth="1"/>
    <col min="3902" max="3903" width="0" style="1" hidden="1" customWidth="1"/>
    <col min="3904" max="3911" width="0.85546875" style="1"/>
    <col min="3912" max="3912" width="0.140625" style="1" customWidth="1"/>
    <col min="3913" max="3915" width="0" style="1" hidden="1" customWidth="1"/>
    <col min="3916" max="3924" width="0.85546875" style="1"/>
    <col min="3925" max="3925" width="0.28515625" style="1" customWidth="1"/>
    <col min="3926" max="3927" width="0" style="1" hidden="1" customWidth="1"/>
    <col min="3928" max="3946" width="0.85546875" style="1"/>
    <col min="3947" max="3947" width="0.7109375" style="1" customWidth="1"/>
    <col min="3948" max="3952" width="0" style="1" hidden="1" customWidth="1"/>
    <col min="3953" max="3963" width="0.85546875" style="1"/>
    <col min="3964" max="3964" width="0.85546875" style="1" customWidth="1"/>
    <col min="3965" max="3965" width="0.7109375" style="1" customWidth="1"/>
    <col min="3966" max="3967" width="0" style="1" hidden="1" customWidth="1"/>
    <col min="3968" max="4117" width="0.85546875" style="1"/>
    <col min="4118" max="4118" width="15.5703125" style="1" customWidth="1"/>
    <col min="4119" max="4146" width="0.85546875" style="1"/>
    <col min="4147" max="4147" width="0" style="1" hidden="1" customWidth="1"/>
    <col min="4148" max="4156" width="0.85546875" style="1"/>
    <col min="4157" max="4157" width="0.5703125" style="1" customWidth="1"/>
    <col min="4158" max="4159" width="0" style="1" hidden="1" customWidth="1"/>
    <col min="4160" max="4167" width="0.85546875" style="1"/>
    <col min="4168" max="4168" width="0.140625" style="1" customWidth="1"/>
    <col min="4169" max="4171" width="0" style="1" hidden="1" customWidth="1"/>
    <col min="4172" max="4180" width="0.85546875" style="1"/>
    <col min="4181" max="4181" width="0.28515625" style="1" customWidth="1"/>
    <col min="4182" max="4183" width="0" style="1" hidden="1" customWidth="1"/>
    <col min="4184" max="4202" width="0.85546875" style="1"/>
    <col min="4203" max="4203" width="0.7109375" style="1" customWidth="1"/>
    <col min="4204" max="4208" width="0" style="1" hidden="1" customWidth="1"/>
    <col min="4209" max="4219" width="0.85546875" style="1"/>
    <col min="4220" max="4220" width="0.85546875" style="1" customWidth="1"/>
    <col min="4221" max="4221" width="0.7109375" style="1" customWidth="1"/>
    <col min="4222" max="4223" width="0" style="1" hidden="1" customWidth="1"/>
    <col min="4224" max="4373" width="0.85546875" style="1"/>
    <col min="4374" max="4374" width="15.5703125" style="1" customWidth="1"/>
    <col min="4375" max="4402" width="0.85546875" style="1"/>
    <col min="4403" max="4403" width="0" style="1" hidden="1" customWidth="1"/>
    <col min="4404" max="4412" width="0.85546875" style="1"/>
    <col min="4413" max="4413" width="0.5703125" style="1" customWidth="1"/>
    <col min="4414" max="4415" width="0" style="1" hidden="1" customWidth="1"/>
    <col min="4416" max="4423" width="0.85546875" style="1"/>
    <col min="4424" max="4424" width="0.140625" style="1" customWidth="1"/>
    <col min="4425" max="4427" width="0" style="1" hidden="1" customWidth="1"/>
    <col min="4428" max="4436" width="0.85546875" style="1"/>
    <col min="4437" max="4437" width="0.28515625" style="1" customWidth="1"/>
    <col min="4438" max="4439" width="0" style="1" hidden="1" customWidth="1"/>
    <col min="4440" max="4458" width="0.85546875" style="1"/>
    <col min="4459" max="4459" width="0.7109375" style="1" customWidth="1"/>
    <col min="4460" max="4464" width="0" style="1" hidden="1" customWidth="1"/>
    <col min="4465" max="4475" width="0.85546875" style="1"/>
    <col min="4476" max="4476" width="0.85546875" style="1" customWidth="1"/>
    <col min="4477" max="4477" width="0.7109375" style="1" customWidth="1"/>
    <col min="4478" max="4479" width="0" style="1" hidden="1" customWidth="1"/>
    <col min="4480" max="4629" width="0.85546875" style="1"/>
    <col min="4630" max="4630" width="15.5703125" style="1" customWidth="1"/>
    <col min="4631" max="4658" width="0.85546875" style="1"/>
    <col min="4659" max="4659" width="0" style="1" hidden="1" customWidth="1"/>
    <col min="4660" max="4668" width="0.85546875" style="1"/>
    <col min="4669" max="4669" width="0.5703125" style="1" customWidth="1"/>
    <col min="4670" max="4671" width="0" style="1" hidden="1" customWidth="1"/>
    <col min="4672" max="4679" width="0.85546875" style="1"/>
    <col min="4680" max="4680" width="0.140625" style="1" customWidth="1"/>
    <col min="4681" max="4683" width="0" style="1" hidden="1" customWidth="1"/>
    <col min="4684" max="4692" width="0.85546875" style="1"/>
    <col min="4693" max="4693" width="0.28515625" style="1" customWidth="1"/>
    <col min="4694" max="4695" width="0" style="1" hidden="1" customWidth="1"/>
    <col min="4696" max="4714" width="0.85546875" style="1"/>
    <col min="4715" max="4715" width="0.7109375" style="1" customWidth="1"/>
    <col min="4716" max="4720" width="0" style="1" hidden="1" customWidth="1"/>
    <col min="4721" max="4731" width="0.85546875" style="1"/>
    <col min="4732" max="4732" width="0.85546875" style="1" customWidth="1"/>
    <col min="4733" max="4733" width="0.7109375" style="1" customWidth="1"/>
    <col min="4734" max="4735" width="0" style="1" hidden="1" customWidth="1"/>
    <col min="4736" max="4885" width="0.85546875" style="1"/>
    <col min="4886" max="4886" width="15.5703125" style="1" customWidth="1"/>
    <col min="4887" max="4914" width="0.85546875" style="1"/>
    <col min="4915" max="4915" width="0" style="1" hidden="1" customWidth="1"/>
    <col min="4916" max="4924" width="0.85546875" style="1"/>
    <col min="4925" max="4925" width="0.5703125" style="1" customWidth="1"/>
    <col min="4926" max="4927" width="0" style="1" hidden="1" customWidth="1"/>
    <col min="4928" max="4935" width="0.85546875" style="1"/>
    <col min="4936" max="4936" width="0.140625" style="1" customWidth="1"/>
    <col min="4937" max="4939" width="0" style="1" hidden="1" customWidth="1"/>
    <col min="4940" max="4948" width="0.85546875" style="1"/>
    <col min="4949" max="4949" width="0.28515625" style="1" customWidth="1"/>
    <col min="4950" max="4951" width="0" style="1" hidden="1" customWidth="1"/>
    <col min="4952" max="4970" width="0.85546875" style="1"/>
    <col min="4971" max="4971" width="0.7109375" style="1" customWidth="1"/>
    <col min="4972" max="4976" width="0" style="1" hidden="1" customWidth="1"/>
    <col min="4977" max="4987" width="0.85546875" style="1"/>
    <col min="4988" max="4988" width="0.85546875" style="1" customWidth="1"/>
    <col min="4989" max="4989" width="0.7109375" style="1" customWidth="1"/>
    <col min="4990" max="4991" width="0" style="1" hidden="1" customWidth="1"/>
    <col min="4992" max="5141" width="0.85546875" style="1"/>
    <col min="5142" max="5142" width="15.5703125" style="1" customWidth="1"/>
    <col min="5143" max="5170" width="0.85546875" style="1"/>
    <col min="5171" max="5171" width="0" style="1" hidden="1" customWidth="1"/>
    <col min="5172" max="5180" width="0.85546875" style="1"/>
    <col min="5181" max="5181" width="0.5703125" style="1" customWidth="1"/>
    <col min="5182" max="5183" width="0" style="1" hidden="1" customWidth="1"/>
    <col min="5184" max="5191" width="0.85546875" style="1"/>
    <col min="5192" max="5192" width="0.140625" style="1" customWidth="1"/>
    <col min="5193" max="5195" width="0" style="1" hidden="1" customWidth="1"/>
    <col min="5196" max="5204" width="0.85546875" style="1"/>
    <col min="5205" max="5205" width="0.28515625" style="1" customWidth="1"/>
    <col min="5206" max="5207" width="0" style="1" hidden="1" customWidth="1"/>
    <col min="5208" max="5226" width="0.85546875" style="1"/>
    <col min="5227" max="5227" width="0.7109375" style="1" customWidth="1"/>
    <col min="5228" max="5232" width="0" style="1" hidden="1" customWidth="1"/>
    <col min="5233" max="5243" width="0.85546875" style="1"/>
    <col min="5244" max="5244" width="0.85546875" style="1" customWidth="1"/>
    <col min="5245" max="5245" width="0.7109375" style="1" customWidth="1"/>
    <col min="5246" max="5247" width="0" style="1" hidden="1" customWidth="1"/>
    <col min="5248" max="5397" width="0.85546875" style="1"/>
    <col min="5398" max="5398" width="15.5703125" style="1" customWidth="1"/>
    <col min="5399" max="5426" width="0.85546875" style="1"/>
    <col min="5427" max="5427" width="0" style="1" hidden="1" customWidth="1"/>
    <col min="5428" max="5436" width="0.85546875" style="1"/>
    <col min="5437" max="5437" width="0.5703125" style="1" customWidth="1"/>
    <col min="5438" max="5439" width="0" style="1" hidden="1" customWidth="1"/>
    <col min="5440" max="5447" width="0.85546875" style="1"/>
    <col min="5448" max="5448" width="0.140625" style="1" customWidth="1"/>
    <col min="5449" max="5451" width="0" style="1" hidden="1" customWidth="1"/>
    <col min="5452" max="5460" width="0.85546875" style="1"/>
    <col min="5461" max="5461" width="0.28515625" style="1" customWidth="1"/>
    <col min="5462" max="5463" width="0" style="1" hidden="1" customWidth="1"/>
    <col min="5464" max="5482" width="0.85546875" style="1"/>
    <col min="5483" max="5483" width="0.7109375" style="1" customWidth="1"/>
    <col min="5484" max="5488" width="0" style="1" hidden="1" customWidth="1"/>
    <col min="5489" max="5499" width="0.85546875" style="1"/>
    <col min="5500" max="5500" width="0.85546875" style="1" customWidth="1"/>
    <col min="5501" max="5501" width="0.7109375" style="1" customWidth="1"/>
    <col min="5502" max="5503" width="0" style="1" hidden="1" customWidth="1"/>
    <col min="5504" max="5653" width="0.85546875" style="1"/>
    <col min="5654" max="5654" width="15.5703125" style="1" customWidth="1"/>
    <col min="5655" max="5682" width="0.85546875" style="1"/>
    <col min="5683" max="5683" width="0" style="1" hidden="1" customWidth="1"/>
    <col min="5684" max="5692" width="0.85546875" style="1"/>
    <col min="5693" max="5693" width="0.5703125" style="1" customWidth="1"/>
    <col min="5694" max="5695" width="0" style="1" hidden="1" customWidth="1"/>
    <col min="5696" max="5703" width="0.85546875" style="1"/>
    <col min="5704" max="5704" width="0.140625" style="1" customWidth="1"/>
    <col min="5705" max="5707" width="0" style="1" hidden="1" customWidth="1"/>
    <col min="5708" max="5716" width="0.85546875" style="1"/>
    <col min="5717" max="5717" width="0.28515625" style="1" customWidth="1"/>
    <col min="5718" max="5719" width="0" style="1" hidden="1" customWidth="1"/>
    <col min="5720" max="5738" width="0.85546875" style="1"/>
    <col min="5739" max="5739" width="0.7109375" style="1" customWidth="1"/>
    <col min="5740" max="5744" width="0" style="1" hidden="1" customWidth="1"/>
    <col min="5745" max="5755" width="0.85546875" style="1"/>
    <col min="5756" max="5756" width="0.85546875" style="1" customWidth="1"/>
    <col min="5757" max="5757" width="0.7109375" style="1" customWidth="1"/>
    <col min="5758" max="5759" width="0" style="1" hidden="1" customWidth="1"/>
    <col min="5760" max="5909" width="0.85546875" style="1"/>
    <col min="5910" max="5910" width="15.5703125" style="1" customWidth="1"/>
    <col min="5911" max="5938" width="0.85546875" style="1"/>
    <col min="5939" max="5939" width="0" style="1" hidden="1" customWidth="1"/>
    <col min="5940" max="5948" width="0.85546875" style="1"/>
    <col min="5949" max="5949" width="0.5703125" style="1" customWidth="1"/>
    <col min="5950" max="5951" width="0" style="1" hidden="1" customWidth="1"/>
    <col min="5952" max="5959" width="0.85546875" style="1"/>
    <col min="5960" max="5960" width="0.140625" style="1" customWidth="1"/>
    <col min="5961" max="5963" width="0" style="1" hidden="1" customWidth="1"/>
    <col min="5964" max="5972" width="0.85546875" style="1"/>
    <col min="5973" max="5973" width="0.28515625" style="1" customWidth="1"/>
    <col min="5974" max="5975" width="0" style="1" hidden="1" customWidth="1"/>
    <col min="5976" max="5994" width="0.85546875" style="1"/>
    <col min="5995" max="5995" width="0.7109375" style="1" customWidth="1"/>
    <col min="5996" max="6000" width="0" style="1" hidden="1" customWidth="1"/>
    <col min="6001" max="6011" width="0.85546875" style="1"/>
    <col min="6012" max="6012" width="0.85546875" style="1" customWidth="1"/>
    <col min="6013" max="6013" width="0.7109375" style="1" customWidth="1"/>
    <col min="6014" max="6015" width="0" style="1" hidden="1" customWidth="1"/>
    <col min="6016" max="6165" width="0.85546875" style="1"/>
    <col min="6166" max="6166" width="15.5703125" style="1" customWidth="1"/>
    <col min="6167" max="6194" width="0.85546875" style="1"/>
    <col min="6195" max="6195" width="0" style="1" hidden="1" customWidth="1"/>
    <col min="6196" max="6204" width="0.85546875" style="1"/>
    <col min="6205" max="6205" width="0.5703125" style="1" customWidth="1"/>
    <col min="6206" max="6207" width="0" style="1" hidden="1" customWidth="1"/>
    <col min="6208" max="6215" width="0.85546875" style="1"/>
    <col min="6216" max="6216" width="0.140625" style="1" customWidth="1"/>
    <col min="6217" max="6219" width="0" style="1" hidden="1" customWidth="1"/>
    <col min="6220" max="6228" width="0.85546875" style="1"/>
    <col min="6229" max="6229" width="0.28515625" style="1" customWidth="1"/>
    <col min="6230" max="6231" width="0" style="1" hidden="1" customWidth="1"/>
    <col min="6232" max="6250" width="0.85546875" style="1"/>
    <col min="6251" max="6251" width="0.7109375" style="1" customWidth="1"/>
    <col min="6252" max="6256" width="0" style="1" hidden="1" customWidth="1"/>
    <col min="6257" max="6267" width="0.85546875" style="1"/>
    <col min="6268" max="6268" width="0.85546875" style="1" customWidth="1"/>
    <col min="6269" max="6269" width="0.7109375" style="1" customWidth="1"/>
    <col min="6270" max="6271" width="0" style="1" hidden="1" customWidth="1"/>
    <col min="6272" max="6421" width="0.85546875" style="1"/>
    <col min="6422" max="6422" width="15.5703125" style="1" customWidth="1"/>
    <col min="6423" max="6450" width="0.85546875" style="1"/>
    <col min="6451" max="6451" width="0" style="1" hidden="1" customWidth="1"/>
    <col min="6452" max="6460" width="0.85546875" style="1"/>
    <col min="6461" max="6461" width="0.5703125" style="1" customWidth="1"/>
    <col min="6462" max="6463" width="0" style="1" hidden="1" customWidth="1"/>
    <col min="6464" max="6471" width="0.85546875" style="1"/>
    <col min="6472" max="6472" width="0.140625" style="1" customWidth="1"/>
    <col min="6473" max="6475" width="0" style="1" hidden="1" customWidth="1"/>
    <col min="6476" max="6484" width="0.85546875" style="1"/>
    <col min="6485" max="6485" width="0.28515625" style="1" customWidth="1"/>
    <col min="6486" max="6487" width="0" style="1" hidden="1" customWidth="1"/>
    <col min="6488" max="6506" width="0.85546875" style="1"/>
    <col min="6507" max="6507" width="0.7109375" style="1" customWidth="1"/>
    <col min="6508" max="6512" width="0" style="1" hidden="1" customWidth="1"/>
    <col min="6513" max="6523" width="0.85546875" style="1"/>
    <col min="6524" max="6524" width="0.85546875" style="1" customWidth="1"/>
    <col min="6525" max="6525" width="0.7109375" style="1" customWidth="1"/>
    <col min="6526" max="6527" width="0" style="1" hidden="1" customWidth="1"/>
    <col min="6528" max="6677" width="0.85546875" style="1"/>
    <col min="6678" max="6678" width="15.5703125" style="1" customWidth="1"/>
    <col min="6679" max="6706" width="0.85546875" style="1"/>
    <col min="6707" max="6707" width="0" style="1" hidden="1" customWidth="1"/>
    <col min="6708" max="6716" width="0.85546875" style="1"/>
    <col min="6717" max="6717" width="0.5703125" style="1" customWidth="1"/>
    <col min="6718" max="6719" width="0" style="1" hidden="1" customWidth="1"/>
    <col min="6720" max="6727" width="0.85546875" style="1"/>
    <col min="6728" max="6728" width="0.140625" style="1" customWidth="1"/>
    <col min="6729" max="6731" width="0" style="1" hidden="1" customWidth="1"/>
    <col min="6732" max="6740" width="0.85546875" style="1"/>
    <col min="6741" max="6741" width="0.28515625" style="1" customWidth="1"/>
    <col min="6742" max="6743" width="0" style="1" hidden="1" customWidth="1"/>
    <col min="6744" max="6762" width="0.85546875" style="1"/>
    <col min="6763" max="6763" width="0.7109375" style="1" customWidth="1"/>
    <col min="6764" max="6768" width="0" style="1" hidden="1" customWidth="1"/>
    <col min="6769" max="6779" width="0.85546875" style="1"/>
    <col min="6780" max="6780" width="0.85546875" style="1" customWidth="1"/>
    <col min="6781" max="6781" width="0.7109375" style="1" customWidth="1"/>
    <col min="6782" max="6783" width="0" style="1" hidden="1" customWidth="1"/>
    <col min="6784" max="6933" width="0.85546875" style="1"/>
    <col min="6934" max="6934" width="15.5703125" style="1" customWidth="1"/>
    <col min="6935" max="6962" width="0.85546875" style="1"/>
    <col min="6963" max="6963" width="0" style="1" hidden="1" customWidth="1"/>
    <col min="6964" max="6972" width="0.85546875" style="1"/>
    <col min="6973" max="6973" width="0.5703125" style="1" customWidth="1"/>
    <col min="6974" max="6975" width="0" style="1" hidden="1" customWidth="1"/>
    <col min="6976" max="6983" width="0.85546875" style="1"/>
    <col min="6984" max="6984" width="0.140625" style="1" customWidth="1"/>
    <col min="6985" max="6987" width="0" style="1" hidden="1" customWidth="1"/>
    <col min="6988" max="6996" width="0.85546875" style="1"/>
    <col min="6997" max="6997" width="0.28515625" style="1" customWidth="1"/>
    <col min="6998" max="6999" width="0" style="1" hidden="1" customWidth="1"/>
    <col min="7000" max="7018" width="0.85546875" style="1"/>
    <col min="7019" max="7019" width="0.7109375" style="1" customWidth="1"/>
    <col min="7020" max="7024" width="0" style="1" hidden="1" customWidth="1"/>
    <col min="7025" max="7035" width="0.85546875" style="1"/>
    <col min="7036" max="7036" width="0.85546875" style="1" customWidth="1"/>
    <col min="7037" max="7037" width="0.7109375" style="1" customWidth="1"/>
    <col min="7038" max="7039" width="0" style="1" hidden="1" customWidth="1"/>
    <col min="7040" max="7189" width="0.85546875" style="1"/>
    <col min="7190" max="7190" width="15.5703125" style="1" customWidth="1"/>
    <col min="7191" max="7218" width="0.85546875" style="1"/>
    <col min="7219" max="7219" width="0" style="1" hidden="1" customWidth="1"/>
    <col min="7220" max="7228" width="0.85546875" style="1"/>
    <col min="7229" max="7229" width="0.5703125" style="1" customWidth="1"/>
    <col min="7230" max="7231" width="0" style="1" hidden="1" customWidth="1"/>
    <col min="7232" max="7239" width="0.85546875" style="1"/>
    <col min="7240" max="7240" width="0.140625" style="1" customWidth="1"/>
    <col min="7241" max="7243" width="0" style="1" hidden="1" customWidth="1"/>
    <col min="7244" max="7252" width="0.85546875" style="1"/>
    <col min="7253" max="7253" width="0.28515625" style="1" customWidth="1"/>
    <col min="7254" max="7255" width="0" style="1" hidden="1" customWidth="1"/>
    <col min="7256" max="7274" width="0.85546875" style="1"/>
    <col min="7275" max="7275" width="0.7109375" style="1" customWidth="1"/>
    <col min="7276" max="7280" width="0" style="1" hidden="1" customWidth="1"/>
    <col min="7281" max="7291" width="0.85546875" style="1"/>
    <col min="7292" max="7292" width="0.85546875" style="1" customWidth="1"/>
    <col min="7293" max="7293" width="0.7109375" style="1" customWidth="1"/>
    <col min="7294" max="7295" width="0" style="1" hidden="1" customWidth="1"/>
    <col min="7296" max="7445" width="0.85546875" style="1"/>
    <col min="7446" max="7446" width="15.5703125" style="1" customWidth="1"/>
    <col min="7447" max="7474" width="0.85546875" style="1"/>
    <col min="7475" max="7475" width="0" style="1" hidden="1" customWidth="1"/>
    <col min="7476" max="7484" width="0.85546875" style="1"/>
    <col min="7485" max="7485" width="0.5703125" style="1" customWidth="1"/>
    <col min="7486" max="7487" width="0" style="1" hidden="1" customWidth="1"/>
    <col min="7488" max="7495" width="0.85546875" style="1"/>
    <col min="7496" max="7496" width="0.140625" style="1" customWidth="1"/>
    <col min="7497" max="7499" width="0" style="1" hidden="1" customWidth="1"/>
    <col min="7500" max="7508" width="0.85546875" style="1"/>
    <col min="7509" max="7509" width="0.28515625" style="1" customWidth="1"/>
    <col min="7510" max="7511" width="0" style="1" hidden="1" customWidth="1"/>
    <col min="7512" max="7530" width="0.85546875" style="1"/>
    <col min="7531" max="7531" width="0.7109375" style="1" customWidth="1"/>
    <col min="7532" max="7536" width="0" style="1" hidden="1" customWidth="1"/>
    <col min="7537" max="7547" width="0.85546875" style="1"/>
    <col min="7548" max="7548" width="0.85546875" style="1" customWidth="1"/>
    <col min="7549" max="7549" width="0.7109375" style="1" customWidth="1"/>
    <col min="7550" max="7551" width="0" style="1" hidden="1" customWidth="1"/>
    <col min="7552" max="7701" width="0.85546875" style="1"/>
    <col min="7702" max="7702" width="15.5703125" style="1" customWidth="1"/>
    <col min="7703" max="7730" width="0.85546875" style="1"/>
    <col min="7731" max="7731" width="0" style="1" hidden="1" customWidth="1"/>
    <col min="7732" max="7740" width="0.85546875" style="1"/>
    <col min="7741" max="7741" width="0.5703125" style="1" customWidth="1"/>
    <col min="7742" max="7743" width="0" style="1" hidden="1" customWidth="1"/>
    <col min="7744" max="7751" width="0.85546875" style="1"/>
    <col min="7752" max="7752" width="0.140625" style="1" customWidth="1"/>
    <col min="7753" max="7755" width="0" style="1" hidden="1" customWidth="1"/>
    <col min="7756" max="7764" width="0.85546875" style="1"/>
    <col min="7765" max="7765" width="0.28515625" style="1" customWidth="1"/>
    <col min="7766" max="7767" width="0" style="1" hidden="1" customWidth="1"/>
    <col min="7768" max="7786" width="0.85546875" style="1"/>
    <col min="7787" max="7787" width="0.7109375" style="1" customWidth="1"/>
    <col min="7788" max="7792" width="0" style="1" hidden="1" customWidth="1"/>
    <col min="7793" max="7803" width="0.85546875" style="1"/>
    <col min="7804" max="7804" width="0.85546875" style="1" customWidth="1"/>
    <col min="7805" max="7805" width="0.7109375" style="1" customWidth="1"/>
    <col min="7806" max="7807" width="0" style="1" hidden="1" customWidth="1"/>
    <col min="7808" max="7957" width="0.85546875" style="1"/>
    <col min="7958" max="7958" width="15.5703125" style="1" customWidth="1"/>
    <col min="7959" max="7986" width="0.85546875" style="1"/>
    <col min="7987" max="7987" width="0" style="1" hidden="1" customWidth="1"/>
    <col min="7988" max="7996" width="0.85546875" style="1"/>
    <col min="7997" max="7997" width="0.5703125" style="1" customWidth="1"/>
    <col min="7998" max="7999" width="0" style="1" hidden="1" customWidth="1"/>
    <col min="8000" max="8007" width="0.85546875" style="1"/>
    <col min="8008" max="8008" width="0.140625" style="1" customWidth="1"/>
    <col min="8009" max="8011" width="0" style="1" hidden="1" customWidth="1"/>
    <col min="8012" max="8020" width="0.85546875" style="1"/>
    <col min="8021" max="8021" width="0.28515625" style="1" customWidth="1"/>
    <col min="8022" max="8023" width="0" style="1" hidden="1" customWidth="1"/>
    <col min="8024" max="8042" width="0.85546875" style="1"/>
    <col min="8043" max="8043" width="0.7109375" style="1" customWidth="1"/>
    <col min="8044" max="8048" width="0" style="1" hidden="1" customWidth="1"/>
    <col min="8049" max="8059" width="0.85546875" style="1"/>
    <col min="8060" max="8060" width="0.85546875" style="1" customWidth="1"/>
    <col min="8061" max="8061" width="0.7109375" style="1" customWidth="1"/>
    <col min="8062" max="8063" width="0" style="1" hidden="1" customWidth="1"/>
    <col min="8064" max="8213" width="0.85546875" style="1"/>
    <col min="8214" max="8214" width="15.5703125" style="1" customWidth="1"/>
    <col min="8215" max="8242" width="0.85546875" style="1"/>
    <col min="8243" max="8243" width="0" style="1" hidden="1" customWidth="1"/>
    <col min="8244" max="8252" width="0.85546875" style="1"/>
    <col min="8253" max="8253" width="0.5703125" style="1" customWidth="1"/>
    <col min="8254" max="8255" width="0" style="1" hidden="1" customWidth="1"/>
    <col min="8256" max="8263" width="0.85546875" style="1"/>
    <col min="8264" max="8264" width="0.140625" style="1" customWidth="1"/>
    <col min="8265" max="8267" width="0" style="1" hidden="1" customWidth="1"/>
    <col min="8268" max="8276" width="0.85546875" style="1"/>
    <col min="8277" max="8277" width="0.28515625" style="1" customWidth="1"/>
    <col min="8278" max="8279" width="0" style="1" hidden="1" customWidth="1"/>
    <col min="8280" max="8298" width="0.85546875" style="1"/>
    <col min="8299" max="8299" width="0.7109375" style="1" customWidth="1"/>
    <col min="8300" max="8304" width="0" style="1" hidden="1" customWidth="1"/>
    <col min="8305" max="8315" width="0.85546875" style="1"/>
    <col min="8316" max="8316" width="0.85546875" style="1" customWidth="1"/>
    <col min="8317" max="8317" width="0.7109375" style="1" customWidth="1"/>
    <col min="8318" max="8319" width="0" style="1" hidden="1" customWidth="1"/>
    <col min="8320" max="8469" width="0.85546875" style="1"/>
    <col min="8470" max="8470" width="15.5703125" style="1" customWidth="1"/>
    <col min="8471" max="8498" width="0.85546875" style="1"/>
    <col min="8499" max="8499" width="0" style="1" hidden="1" customWidth="1"/>
    <col min="8500" max="8508" width="0.85546875" style="1"/>
    <col min="8509" max="8509" width="0.5703125" style="1" customWidth="1"/>
    <col min="8510" max="8511" width="0" style="1" hidden="1" customWidth="1"/>
    <col min="8512" max="8519" width="0.85546875" style="1"/>
    <col min="8520" max="8520" width="0.140625" style="1" customWidth="1"/>
    <col min="8521" max="8523" width="0" style="1" hidden="1" customWidth="1"/>
    <col min="8524" max="8532" width="0.85546875" style="1"/>
    <col min="8533" max="8533" width="0.28515625" style="1" customWidth="1"/>
    <col min="8534" max="8535" width="0" style="1" hidden="1" customWidth="1"/>
    <col min="8536" max="8554" width="0.85546875" style="1"/>
    <col min="8555" max="8555" width="0.7109375" style="1" customWidth="1"/>
    <col min="8556" max="8560" width="0" style="1" hidden="1" customWidth="1"/>
    <col min="8561" max="8571" width="0.85546875" style="1"/>
    <col min="8572" max="8572" width="0.85546875" style="1" customWidth="1"/>
    <col min="8573" max="8573" width="0.7109375" style="1" customWidth="1"/>
    <col min="8574" max="8575" width="0" style="1" hidden="1" customWidth="1"/>
    <col min="8576" max="8725" width="0.85546875" style="1"/>
    <col min="8726" max="8726" width="15.5703125" style="1" customWidth="1"/>
    <col min="8727" max="8754" width="0.85546875" style="1"/>
    <col min="8755" max="8755" width="0" style="1" hidden="1" customWidth="1"/>
    <col min="8756" max="8764" width="0.85546875" style="1"/>
    <col min="8765" max="8765" width="0.5703125" style="1" customWidth="1"/>
    <col min="8766" max="8767" width="0" style="1" hidden="1" customWidth="1"/>
    <col min="8768" max="8775" width="0.85546875" style="1"/>
    <col min="8776" max="8776" width="0.140625" style="1" customWidth="1"/>
    <col min="8777" max="8779" width="0" style="1" hidden="1" customWidth="1"/>
    <col min="8780" max="8788" width="0.85546875" style="1"/>
    <col min="8789" max="8789" width="0.28515625" style="1" customWidth="1"/>
    <col min="8790" max="8791" width="0" style="1" hidden="1" customWidth="1"/>
    <col min="8792" max="8810" width="0.85546875" style="1"/>
    <col min="8811" max="8811" width="0.7109375" style="1" customWidth="1"/>
    <col min="8812" max="8816" width="0" style="1" hidden="1" customWidth="1"/>
    <col min="8817" max="8827" width="0.85546875" style="1"/>
    <col min="8828" max="8828" width="0.85546875" style="1" customWidth="1"/>
    <col min="8829" max="8829" width="0.7109375" style="1" customWidth="1"/>
    <col min="8830" max="8831" width="0" style="1" hidden="1" customWidth="1"/>
    <col min="8832" max="8981" width="0.85546875" style="1"/>
    <col min="8982" max="8982" width="15.5703125" style="1" customWidth="1"/>
    <col min="8983" max="9010" width="0.85546875" style="1"/>
    <col min="9011" max="9011" width="0" style="1" hidden="1" customWidth="1"/>
    <col min="9012" max="9020" width="0.85546875" style="1"/>
    <col min="9021" max="9021" width="0.5703125" style="1" customWidth="1"/>
    <col min="9022" max="9023" width="0" style="1" hidden="1" customWidth="1"/>
    <col min="9024" max="9031" width="0.85546875" style="1"/>
    <col min="9032" max="9032" width="0.140625" style="1" customWidth="1"/>
    <col min="9033" max="9035" width="0" style="1" hidden="1" customWidth="1"/>
    <col min="9036" max="9044" width="0.85546875" style="1"/>
    <col min="9045" max="9045" width="0.28515625" style="1" customWidth="1"/>
    <col min="9046" max="9047" width="0" style="1" hidden="1" customWidth="1"/>
    <col min="9048" max="9066" width="0.85546875" style="1"/>
    <col min="9067" max="9067" width="0.7109375" style="1" customWidth="1"/>
    <col min="9068" max="9072" width="0" style="1" hidden="1" customWidth="1"/>
    <col min="9073" max="9083" width="0.85546875" style="1"/>
    <col min="9084" max="9084" width="0.85546875" style="1" customWidth="1"/>
    <col min="9085" max="9085" width="0.7109375" style="1" customWidth="1"/>
    <col min="9086" max="9087" width="0" style="1" hidden="1" customWidth="1"/>
    <col min="9088" max="9237" width="0.85546875" style="1"/>
    <col min="9238" max="9238" width="15.5703125" style="1" customWidth="1"/>
    <col min="9239" max="9266" width="0.85546875" style="1"/>
    <col min="9267" max="9267" width="0" style="1" hidden="1" customWidth="1"/>
    <col min="9268" max="9276" width="0.85546875" style="1"/>
    <col min="9277" max="9277" width="0.5703125" style="1" customWidth="1"/>
    <col min="9278" max="9279" width="0" style="1" hidden="1" customWidth="1"/>
    <col min="9280" max="9287" width="0.85546875" style="1"/>
    <col min="9288" max="9288" width="0.140625" style="1" customWidth="1"/>
    <col min="9289" max="9291" width="0" style="1" hidden="1" customWidth="1"/>
    <col min="9292" max="9300" width="0.85546875" style="1"/>
    <col min="9301" max="9301" width="0.28515625" style="1" customWidth="1"/>
    <col min="9302" max="9303" width="0" style="1" hidden="1" customWidth="1"/>
    <col min="9304" max="9322" width="0.85546875" style="1"/>
    <col min="9323" max="9323" width="0.7109375" style="1" customWidth="1"/>
    <col min="9324" max="9328" width="0" style="1" hidden="1" customWidth="1"/>
    <col min="9329" max="9339" width="0.85546875" style="1"/>
    <col min="9340" max="9340" width="0.85546875" style="1" customWidth="1"/>
    <col min="9341" max="9341" width="0.7109375" style="1" customWidth="1"/>
    <col min="9342" max="9343" width="0" style="1" hidden="1" customWidth="1"/>
    <col min="9344" max="9493" width="0.85546875" style="1"/>
    <col min="9494" max="9494" width="15.5703125" style="1" customWidth="1"/>
    <col min="9495" max="9522" width="0.85546875" style="1"/>
    <col min="9523" max="9523" width="0" style="1" hidden="1" customWidth="1"/>
    <col min="9524" max="9532" width="0.85546875" style="1"/>
    <col min="9533" max="9533" width="0.5703125" style="1" customWidth="1"/>
    <col min="9534" max="9535" width="0" style="1" hidden="1" customWidth="1"/>
    <col min="9536" max="9543" width="0.85546875" style="1"/>
    <col min="9544" max="9544" width="0.140625" style="1" customWidth="1"/>
    <col min="9545" max="9547" width="0" style="1" hidden="1" customWidth="1"/>
    <col min="9548" max="9556" width="0.85546875" style="1"/>
    <col min="9557" max="9557" width="0.28515625" style="1" customWidth="1"/>
    <col min="9558" max="9559" width="0" style="1" hidden="1" customWidth="1"/>
    <col min="9560" max="9578" width="0.85546875" style="1"/>
    <col min="9579" max="9579" width="0.7109375" style="1" customWidth="1"/>
    <col min="9580" max="9584" width="0" style="1" hidden="1" customWidth="1"/>
    <col min="9585" max="9595" width="0.85546875" style="1"/>
    <col min="9596" max="9596" width="0.85546875" style="1" customWidth="1"/>
    <col min="9597" max="9597" width="0.7109375" style="1" customWidth="1"/>
    <col min="9598" max="9599" width="0" style="1" hidden="1" customWidth="1"/>
    <col min="9600" max="9749" width="0.85546875" style="1"/>
    <col min="9750" max="9750" width="15.5703125" style="1" customWidth="1"/>
    <col min="9751" max="9778" width="0.85546875" style="1"/>
    <col min="9779" max="9779" width="0" style="1" hidden="1" customWidth="1"/>
    <col min="9780" max="9788" width="0.85546875" style="1"/>
    <col min="9789" max="9789" width="0.5703125" style="1" customWidth="1"/>
    <col min="9790" max="9791" width="0" style="1" hidden="1" customWidth="1"/>
    <col min="9792" max="9799" width="0.85546875" style="1"/>
    <col min="9800" max="9800" width="0.140625" style="1" customWidth="1"/>
    <col min="9801" max="9803" width="0" style="1" hidden="1" customWidth="1"/>
    <col min="9804" max="9812" width="0.85546875" style="1"/>
    <col min="9813" max="9813" width="0.28515625" style="1" customWidth="1"/>
    <col min="9814" max="9815" width="0" style="1" hidden="1" customWidth="1"/>
    <col min="9816" max="9834" width="0.85546875" style="1"/>
    <col min="9835" max="9835" width="0.7109375" style="1" customWidth="1"/>
    <col min="9836" max="9840" width="0" style="1" hidden="1" customWidth="1"/>
    <col min="9841" max="9851" width="0.85546875" style="1"/>
    <col min="9852" max="9852" width="0.85546875" style="1" customWidth="1"/>
    <col min="9853" max="9853" width="0.7109375" style="1" customWidth="1"/>
    <col min="9854" max="9855" width="0" style="1" hidden="1" customWidth="1"/>
    <col min="9856" max="10005" width="0.85546875" style="1"/>
    <col min="10006" max="10006" width="15.5703125" style="1" customWidth="1"/>
    <col min="10007" max="10034" width="0.85546875" style="1"/>
    <col min="10035" max="10035" width="0" style="1" hidden="1" customWidth="1"/>
    <col min="10036" max="10044" width="0.85546875" style="1"/>
    <col min="10045" max="10045" width="0.5703125" style="1" customWidth="1"/>
    <col min="10046" max="10047" width="0" style="1" hidden="1" customWidth="1"/>
    <col min="10048" max="10055" width="0.85546875" style="1"/>
    <col min="10056" max="10056" width="0.140625" style="1" customWidth="1"/>
    <col min="10057" max="10059" width="0" style="1" hidden="1" customWidth="1"/>
    <col min="10060" max="10068" width="0.85546875" style="1"/>
    <col min="10069" max="10069" width="0.28515625" style="1" customWidth="1"/>
    <col min="10070" max="10071" width="0" style="1" hidden="1" customWidth="1"/>
    <col min="10072" max="10090" width="0.85546875" style="1"/>
    <col min="10091" max="10091" width="0.7109375" style="1" customWidth="1"/>
    <col min="10092" max="10096" width="0" style="1" hidden="1" customWidth="1"/>
    <col min="10097" max="10107" width="0.85546875" style="1"/>
    <col min="10108" max="10108" width="0.85546875" style="1" customWidth="1"/>
    <col min="10109" max="10109" width="0.7109375" style="1" customWidth="1"/>
    <col min="10110" max="10111" width="0" style="1" hidden="1" customWidth="1"/>
    <col min="10112" max="10261" width="0.85546875" style="1"/>
    <col min="10262" max="10262" width="15.5703125" style="1" customWidth="1"/>
    <col min="10263" max="10290" width="0.85546875" style="1"/>
    <col min="10291" max="10291" width="0" style="1" hidden="1" customWidth="1"/>
    <col min="10292" max="10300" width="0.85546875" style="1"/>
    <col min="10301" max="10301" width="0.5703125" style="1" customWidth="1"/>
    <col min="10302" max="10303" width="0" style="1" hidden="1" customWidth="1"/>
    <col min="10304" max="10311" width="0.85546875" style="1"/>
    <col min="10312" max="10312" width="0.140625" style="1" customWidth="1"/>
    <col min="10313" max="10315" width="0" style="1" hidden="1" customWidth="1"/>
    <col min="10316" max="10324" width="0.85546875" style="1"/>
    <col min="10325" max="10325" width="0.28515625" style="1" customWidth="1"/>
    <col min="10326" max="10327" width="0" style="1" hidden="1" customWidth="1"/>
    <col min="10328" max="10346" width="0.85546875" style="1"/>
    <col min="10347" max="10347" width="0.7109375" style="1" customWidth="1"/>
    <col min="10348" max="10352" width="0" style="1" hidden="1" customWidth="1"/>
    <col min="10353" max="10363" width="0.85546875" style="1"/>
    <col min="10364" max="10364" width="0.85546875" style="1" customWidth="1"/>
    <col min="10365" max="10365" width="0.7109375" style="1" customWidth="1"/>
    <col min="10366" max="10367" width="0" style="1" hidden="1" customWidth="1"/>
    <col min="10368" max="10517" width="0.85546875" style="1"/>
    <col min="10518" max="10518" width="15.5703125" style="1" customWidth="1"/>
    <col min="10519" max="10546" width="0.85546875" style="1"/>
    <col min="10547" max="10547" width="0" style="1" hidden="1" customWidth="1"/>
    <col min="10548" max="10556" width="0.85546875" style="1"/>
    <col min="10557" max="10557" width="0.5703125" style="1" customWidth="1"/>
    <col min="10558" max="10559" width="0" style="1" hidden="1" customWidth="1"/>
    <col min="10560" max="10567" width="0.85546875" style="1"/>
    <col min="10568" max="10568" width="0.140625" style="1" customWidth="1"/>
    <col min="10569" max="10571" width="0" style="1" hidden="1" customWidth="1"/>
    <col min="10572" max="10580" width="0.85546875" style="1"/>
    <col min="10581" max="10581" width="0.28515625" style="1" customWidth="1"/>
    <col min="10582" max="10583" width="0" style="1" hidden="1" customWidth="1"/>
    <col min="10584" max="10602" width="0.85546875" style="1"/>
    <col min="10603" max="10603" width="0.7109375" style="1" customWidth="1"/>
    <col min="10604" max="10608" width="0" style="1" hidden="1" customWidth="1"/>
    <col min="10609" max="10619" width="0.85546875" style="1"/>
    <col min="10620" max="10620" width="0.85546875" style="1" customWidth="1"/>
    <col min="10621" max="10621" width="0.7109375" style="1" customWidth="1"/>
    <col min="10622" max="10623" width="0" style="1" hidden="1" customWidth="1"/>
    <col min="10624" max="10773" width="0.85546875" style="1"/>
    <col min="10774" max="10774" width="15.5703125" style="1" customWidth="1"/>
    <col min="10775" max="10802" width="0.85546875" style="1"/>
    <col min="10803" max="10803" width="0" style="1" hidden="1" customWidth="1"/>
    <col min="10804" max="10812" width="0.85546875" style="1"/>
    <col min="10813" max="10813" width="0.5703125" style="1" customWidth="1"/>
    <col min="10814" max="10815" width="0" style="1" hidden="1" customWidth="1"/>
    <col min="10816" max="10823" width="0.85546875" style="1"/>
    <col min="10824" max="10824" width="0.140625" style="1" customWidth="1"/>
    <col min="10825" max="10827" width="0" style="1" hidden="1" customWidth="1"/>
    <col min="10828" max="10836" width="0.85546875" style="1"/>
    <col min="10837" max="10837" width="0.28515625" style="1" customWidth="1"/>
    <col min="10838" max="10839" width="0" style="1" hidden="1" customWidth="1"/>
    <col min="10840" max="10858" width="0.85546875" style="1"/>
    <col min="10859" max="10859" width="0.7109375" style="1" customWidth="1"/>
    <col min="10860" max="10864" width="0" style="1" hidden="1" customWidth="1"/>
    <col min="10865" max="10875" width="0.85546875" style="1"/>
    <col min="10876" max="10876" width="0.85546875" style="1" customWidth="1"/>
    <col min="10877" max="10877" width="0.7109375" style="1" customWidth="1"/>
    <col min="10878" max="10879" width="0" style="1" hidden="1" customWidth="1"/>
    <col min="10880" max="11029" width="0.85546875" style="1"/>
    <col min="11030" max="11030" width="15.5703125" style="1" customWidth="1"/>
    <col min="11031" max="11058" width="0.85546875" style="1"/>
    <col min="11059" max="11059" width="0" style="1" hidden="1" customWidth="1"/>
    <col min="11060" max="11068" width="0.85546875" style="1"/>
    <col min="11069" max="11069" width="0.5703125" style="1" customWidth="1"/>
    <col min="11070" max="11071" width="0" style="1" hidden="1" customWidth="1"/>
    <col min="11072" max="11079" width="0.85546875" style="1"/>
    <col min="11080" max="11080" width="0.140625" style="1" customWidth="1"/>
    <col min="11081" max="11083" width="0" style="1" hidden="1" customWidth="1"/>
    <col min="11084" max="11092" width="0.85546875" style="1"/>
    <col min="11093" max="11093" width="0.28515625" style="1" customWidth="1"/>
    <col min="11094" max="11095" width="0" style="1" hidden="1" customWidth="1"/>
    <col min="11096" max="11114" width="0.85546875" style="1"/>
    <col min="11115" max="11115" width="0.7109375" style="1" customWidth="1"/>
    <col min="11116" max="11120" width="0" style="1" hidden="1" customWidth="1"/>
    <col min="11121" max="11131" width="0.85546875" style="1"/>
    <col min="11132" max="11132" width="0.85546875" style="1" customWidth="1"/>
    <col min="11133" max="11133" width="0.7109375" style="1" customWidth="1"/>
    <col min="11134" max="11135" width="0" style="1" hidden="1" customWidth="1"/>
    <col min="11136" max="11285" width="0.85546875" style="1"/>
    <col min="11286" max="11286" width="15.5703125" style="1" customWidth="1"/>
    <col min="11287" max="11314" width="0.85546875" style="1"/>
    <col min="11315" max="11315" width="0" style="1" hidden="1" customWidth="1"/>
    <col min="11316" max="11324" width="0.85546875" style="1"/>
    <col min="11325" max="11325" width="0.5703125" style="1" customWidth="1"/>
    <col min="11326" max="11327" width="0" style="1" hidden="1" customWidth="1"/>
    <col min="11328" max="11335" width="0.85546875" style="1"/>
    <col min="11336" max="11336" width="0.140625" style="1" customWidth="1"/>
    <col min="11337" max="11339" width="0" style="1" hidden="1" customWidth="1"/>
    <col min="11340" max="11348" width="0.85546875" style="1"/>
    <col min="11349" max="11349" width="0.28515625" style="1" customWidth="1"/>
    <col min="11350" max="11351" width="0" style="1" hidden="1" customWidth="1"/>
    <col min="11352" max="11370" width="0.85546875" style="1"/>
    <col min="11371" max="11371" width="0.7109375" style="1" customWidth="1"/>
    <col min="11372" max="11376" width="0" style="1" hidden="1" customWidth="1"/>
    <col min="11377" max="11387" width="0.85546875" style="1"/>
    <col min="11388" max="11388" width="0.85546875" style="1" customWidth="1"/>
    <col min="11389" max="11389" width="0.7109375" style="1" customWidth="1"/>
    <col min="11390" max="11391" width="0" style="1" hidden="1" customWidth="1"/>
    <col min="11392" max="11541" width="0.85546875" style="1"/>
    <col min="11542" max="11542" width="15.5703125" style="1" customWidth="1"/>
    <col min="11543" max="11570" width="0.85546875" style="1"/>
    <col min="11571" max="11571" width="0" style="1" hidden="1" customWidth="1"/>
    <col min="11572" max="11580" width="0.85546875" style="1"/>
    <col min="11581" max="11581" width="0.5703125" style="1" customWidth="1"/>
    <col min="11582" max="11583" width="0" style="1" hidden="1" customWidth="1"/>
    <col min="11584" max="11591" width="0.85546875" style="1"/>
    <col min="11592" max="11592" width="0.140625" style="1" customWidth="1"/>
    <col min="11593" max="11595" width="0" style="1" hidden="1" customWidth="1"/>
    <col min="11596" max="11604" width="0.85546875" style="1"/>
    <col min="11605" max="11605" width="0.28515625" style="1" customWidth="1"/>
    <col min="11606" max="11607" width="0" style="1" hidden="1" customWidth="1"/>
    <col min="11608" max="11626" width="0.85546875" style="1"/>
    <col min="11627" max="11627" width="0.7109375" style="1" customWidth="1"/>
    <col min="11628" max="11632" width="0" style="1" hidden="1" customWidth="1"/>
    <col min="11633" max="11643" width="0.85546875" style="1"/>
    <col min="11644" max="11644" width="0.85546875" style="1" customWidth="1"/>
    <col min="11645" max="11645" width="0.7109375" style="1" customWidth="1"/>
    <col min="11646" max="11647" width="0" style="1" hidden="1" customWidth="1"/>
    <col min="11648" max="11797" width="0.85546875" style="1"/>
    <col min="11798" max="11798" width="15.5703125" style="1" customWidth="1"/>
    <col min="11799" max="11826" width="0.85546875" style="1"/>
    <col min="11827" max="11827" width="0" style="1" hidden="1" customWidth="1"/>
    <col min="11828" max="11836" width="0.85546875" style="1"/>
    <col min="11837" max="11837" width="0.5703125" style="1" customWidth="1"/>
    <col min="11838" max="11839" width="0" style="1" hidden="1" customWidth="1"/>
    <col min="11840" max="11847" width="0.85546875" style="1"/>
    <col min="11848" max="11848" width="0.140625" style="1" customWidth="1"/>
    <col min="11849" max="11851" width="0" style="1" hidden="1" customWidth="1"/>
    <col min="11852" max="11860" width="0.85546875" style="1"/>
    <col min="11861" max="11861" width="0.28515625" style="1" customWidth="1"/>
    <col min="11862" max="11863" width="0" style="1" hidden="1" customWidth="1"/>
    <col min="11864" max="11882" width="0.85546875" style="1"/>
    <col min="11883" max="11883" width="0.7109375" style="1" customWidth="1"/>
    <col min="11884" max="11888" width="0" style="1" hidden="1" customWidth="1"/>
    <col min="11889" max="11899" width="0.85546875" style="1"/>
    <col min="11900" max="11900" width="0.85546875" style="1" customWidth="1"/>
    <col min="11901" max="11901" width="0.7109375" style="1" customWidth="1"/>
    <col min="11902" max="11903" width="0" style="1" hidden="1" customWidth="1"/>
    <col min="11904" max="12053" width="0.85546875" style="1"/>
    <col min="12054" max="12054" width="15.5703125" style="1" customWidth="1"/>
    <col min="12055" max="12082" width="0.85546875" style="1"/>
    <col min="12083" max="12083" width="0" style="1" hidden="1" customWidth="1"/>
    <col min="12084" max="12092" width="0.85546875" style="1"/>
    <col min="12093" max="12093" width="0.5703125" style="1" customWidth="1"/>
    <col min="12094" max="12095" width="0" style="1" hidden="1" customWidth="1"/>
    <col min="12096" max="12103" width="0.85546875" style="1"/>
    <col min="12104" max="12104" width="0.140625" style="1" customWidth="1"/>
    <col min="12105" max="12107" width="0" style="1" hidden="1" customWidth="1"/>
    <col min="12108" max="12116" width="0.85546875" style="1"/>
    <col min="12117" max="12117" width="0.28515625" style="1" customWidth="1"/>
    <col min="12118" max="12119" width="0" style="1" hidden="1" customWidth="1"/>
    <col min="12120" max="12138" width="0.85546875" style="1"/>
    <col min="12139" max="12139" width="0.7109375" style="1" customWidth="1"/>
    <col min="12140" max="12144" width="0" style="1" hidden="1" customWidth="1"/>
    <col min="12145" max="12155" width="0.85546875" style="1"/>
    <col min="12156" max="12156" width="0.85546875" style="1" customWidth="1"/>
    <col min="12157" max="12157" width="0.7109375" style="1" customWidth="1"/>
    <col min="12158" max="12159" width="0" style="1" hidden="1" customWidth="1"/>
    <col min="12160" max="12309" width="0.85546875" style="1"/>
    <col min="12310" max="12310" width="15.5703125" style="1" customWidth="1"/>
    <col min="12311" max="12338" width="0.85546875" style="1"/>
    <col min="12339" max="12339" width="0" style="1" hidden="1" customWidth="1"/>
    <col min="12340" max="12348" width="0.85546875" style="1"/>
    <col min="12349" max="12349" width="0.5703125" style="1" customWidth="1"/>
    <col min="12350" max="12351" width="0" style="1" hidden="1" customWidth="1"/>
    <col min="12352" max="12359" width="0.85546875" style="1"/>
    <col min="12360" max="12360" width="0.140625" style="1" customWidth="1"/>
    <col min="12361" max="12363" width="0" style="1" hidden="1" customWidth="1"/>
    <col min="12364" max="12372" width="0.85546875" style="1"/>
    <col min="12373" max="12373" width="0.28515625" style="1" customWidth="1"/>
    <col min="12374" max="12375" width="0" style="1" hidden="1" customWidth="1"/>
    <col min="12376" max="12394" width="0.85546875" style="1"/>
    <col min="12395" max="12395" width="0.7109375" style="1" customWidth="1"/>
    <col min="12396" max="12400" width="0" style="1" hidden="1" customWidth="1"/>
    <col min="12401" max="12411" width="0.85546875" style="1"/>
    <col min="12412" max="12412" width="0.85546875" style="1" customWidth="1"/>
    <col min="12413" max="12413" width="0.7109375" style="1" customWidth="1"/>
    <col min="12414" max="12415" width="0" style="1" hidden="1" customWidth="1"/>
    <col min="12416" max="12565" width="0.85546875" style="1"/>
    <col min="12566" max="12566" width="15.5703125" style="1" customWidth="1"/>
    <col min="12567" max="12594" width="0.85546875" style="1"/>
    <col min="12595" max="12595" width="0" style="1" hidden="1" customWidth="1"/>
    <col min="12596" max="12604" width="0.85546875" style="1"/>
    <col min="12605" max="12605" width="0.5703125" style="1" customWidth="1"/>
    <col min="12606" max="12607" width="0" style="1" hidden="1" customWidth="1"/>
    <col min="12608" max="12615" width="0.85546875" style="1"/>
    <col min="12616" max="12616" width="0.140625" style="1" customWidth="1"/>
    <col min="12617" max="12619" width="0" style="1" hidden="1" customWidth="1"/>
    <col min="12620" max="12628" width="0.85546875" style="1"/>
    <col min="12629" max="12629" width="0.28515625" style="1" customWidth="1"/>
    <col min="12630" max="12631" width="0" style="1" hidden="1" customWidth="1"/>
    <col min="12632" max="12650" width="0.85546875" style="1"/>
    <col min="12651" max="12651" width="0.7109375" style="1" customWidth="1"/>
    <col min="12652" max="12656" width="0" style="1" hidden="1" customWidth="1"/>
    <col min="12657" max="12667" width="0.85546875" style="1"/>
    <col min="12668" max="12668" width="0.85546875" style="1" customWidth="1"/>
    <col min="12669" max="12669" width="0.7109375" style="1" customWidth="1"/>
    <col min="12670" max="12671" width="0" style="1" hidden="1" customWidth="1"/>
    <col min="12672" max="12821" width="0.85546875" style="1"/>
    <col min="12822" max="12822" width="15.5703125" style="1" customWidth="1"/>
    <col min="12823" max="12850" width="0.85546875" style="1"/>
    <col min="12851" max="12851" width="0" style="1" hidden="1" customWidth="1"/>
    <col min="12852" max="12860" width="0.85546875" style="1"/>
    <col min="12861" max="12861" width="0.5703125" style="1" customWidth="1"/>
    <col min="12862" max="12863" width="0" style="1" hidden="1" customWidth="1"/>
    <col min="12864" max="12871" width="0.85546875" style="1"/>
    <col min="12872" max="12872" width="0.140625" style="1" customWidth="1"/>
    <col min="12873" max="12875" width="0" style="1" hidden="1" customWidth="1"/>
    <col min="12876" max="12884" width="0.85546875" style="1"/>
    <col min="12885" max="12885" width="0.28515625" style="1" customWidth="1"/>
    <col min="12886" max="12887" width="0" style="1" hidden="1" customWidth="1"/>
    <col min="12888" max="12906" width="0.85546875" style="1"/>
    <col min="12907" max="12907" width="0.7109375" style="1" customWidth="1"/>
    <col min="12908" max="12912" width="0" style="1" hidden="1" customWidth="1"/>
    <col min="12913" max="12923" width="0.85546875" style="1"/>
    <col min="12924" max="12924" width="0.85546875" style="1" customWidth="1"/>
    <col min="12925" max="12925" width="0.7109375" style="1" customWidth="1"/>
    <col min="12926" max="12927" width="0" style="1" hidden="1" customWidth="1"/>
    <col min="12928" max="13077" width="0.85546875" style="1"/>
    <col min="13078" max="13078" width="15.5703125" style="1" customWidth="1"/>
    <col min="13079" max="13106" width="0.85546875" style="1"/>
    <col min="13107" max="13107" width="0" style="1" hidden="1" customWidth="1"/>
    <col min="13108" max="13116" width="0.85546875" style="1"/>
    <col min="13117" max="13117" width="0.5703125" style="1" customWidth="1"/>
    <col min="13118" max="13119" width="0" style="1" hidden="1" customWidth="1"/>
    <col min="13120" max="13127" width="0.85546875" style="1"/>
    <col min="13128" max="13128" width="0.140625" style="1" customWidth="1"/>
    <col min="13129" max="13131" width="0" style="1" hidden="1" customWidth="1"/>
    <col min="13132" max="13140" width="0.85546875" style="1"/>
    <col min="13141" max="13141" width="0.28515625" style="1" customWidth="1"/>
    <col min="13142" max="13143" width="0" style="1" hidden="1" customWidth="1"/>
    <col min="13144" max="13162" width="0.85546875" style="1"/>
    <col min="13163" max="13163" width="0.7109375" style="1" customWidth="1"/>
    <col min="13164" max="13168" width="0" style="1" hidden="1" customWidth="1"/>
    <col min="13169" max="13179" width="0.85546875" style="1"/>
    <col min="13180" max="13180" width="0.85546875" style="1" customWidth="1"/>
    <col min="13181" max="13181" width="0.7109375" style="1" customWidth="1"/>
    <col min="13182" max="13183" width="0" style="1" hidden="1" customWidth="1"/>
    <col min="13184" max="13333" width="0.85546875" style="1"/>
    <col min="13334" max="13334" width="15.5703125" style="1" customWidth="1"/>
    <col min="13335" max="13362" width="0.85546875" style="1"/>
    <col min="13363" max="13363" width="0" style="1" hidden="1" customWidth="1"/>
    <col min="13364" max="13372" width="0.85546875" style="1"/>
    <col min="13373" max="13373" width="0.5703125" style="1" customWidth="1"/>
    <col min="13374" max="13375" width="0" style="1" hidden="1" customWidth="1"/>
    <col min="13376" max="13383" width="0.85546875" style="1"/>
    <col min="13384" max="13384" width="0.140625" style="1" customWidth="1"/>
    <col min="13385" max="13387" width="0" style="1" hidden="1" customWidth="1"/>
    <col min="13388" max="13396" width="0.85546875" style="1"/>
    <col min="13397" max="13397" width="0.28515625" style="1" customWidth="1"/>
    <col min="13398" max="13399" width="0" style="1" hidden="1" customWidth="1"/>
    <col min="13400" max="13418" width="0.85546875" style="1"/>
    <col min="13419" max="13419" width="0.7109375" style="1" customWidth="1"/>
    <col min="13420" max="13424" width="0" style="1" hidden="1" customWidth="1"/>
    <col min="13425" max="13435" width="0.85546875" style="1"/>
    <col min="13436" max="13436" width="0.85546875" style="1" customWidth="1"/>
    <col min="13437" max="13437" width="0.7109375" style="1" customWidth="1"/>
    <col min="13438" max="13439" width="0" style="1" hidden="1" customWidth="1"/>
    <col min="13440" max="13589" width="0.85546875" style="1"/>
    <col min="13590" max="13590" width="15.5703125" style="1" customWidth="1"/>
    <col min="13591" max="13618" width="0.85546875" style="1"/>
    <col min="13619" max="13619" width="0" style="1" hidden="1" customWidth="1"/>
    <col min="13620" max="13628" width="0.85546875" style="1"/>
    <col min="13629" max="13629" width="0.5703125" style="1" customWidth="1"/>
    <col min="13630" max="13631" width="0" style="1" hidden="1" customWidth="1"/>
    <col min="13632" max="13639" width="0.85546875" style="1"/>
    <col min="13640" max="13640" width="0.140625" style="1" customWidth="1"/>
    <col min="13641" max="13643" width="0" style="1" hidden="1" customWidth="1"/>
    <col min="13644" max="13652" width="0.85546875" style="1"/>
    <col min="13653" max="13653" width="0.28515625" style="1" customWidth="1"/>
    <col min="13654" max="13655" width="0" style="1" hidden="1" customWidth="1"/>
    <col min="13656" max="13674" width="0.85546875" style="1"/>
    <col min="13675" max="13675" width="0.7109375" style="1" customWidth="1"/>
    <col min="13676" max="13680" width="0" style="1" hidden="1" customWidth="1"/>
    <col min="13681" max="13691" width="0.85546875" style="1"/>
    <col min="13692" max="13692" width="0.85546875" style="1" customWidth="1"/>
    <col min="13693" max="13693" width="0.7109375" style="1" customWidth="1"/>
    <col min="13694" max="13695" width="0" style="1" hidden="1" customWidth="1"/>
    <col min="13696" max="13845" width="0.85546875" style="1"/>
    <col min="13846" max="13846" width="15.5703125" style="1" customWidth="1"/>
    <col min="13847" max="13874" width="0.85546875" style="1"/>
    <col min="13875" max="13875" width="0" style="1" hidden="1" customWidth="1"/>
    <col min="13876" max="13884" width="0.85546875" style="1"/>
    <col min="13885" max="13885" width="0.5703125" style="1" customWidth="1"/>
    <col min="13886" max="13887" width="0" style="1" hidden="1" customWidth="1"/>
    <col min="13888" max="13895" width="0.85546875" style="1"/>
    <col min="13896" max="13896" width="0.140625" style="1" customWidth="1"/>
    <col min="13897" max="13899" width="0" style="1" hidden="1" customWidth="1"/>
    <col min="13900" max="13908" width="0.85546875" style="1"/>
    <col min="13909" max="13909" width="0.28515625" style="1" customWidth="1"/>
    <col min="13910" max="13911" width="0" style="1" hidden="1" customWidth="1"/>
    <col min="13912" max="13930" width="0.85546875" style="1"/>
    <col min="13931" max="13931" width="0.7109375" style="1" customWidth="1"/>
    <col min="13932" max="13936" width="0" style="1" hidden="1" customWidth="1"/>
    <col min="13937" max="13947" width="0.85546875" style="1"/>
    <col min="13948" max="13948" width="0.85546875" style="1" customWidth="1"/>
    <col min="13949" max="13949" width="0.7109375" style="1" customWidth="1"/>
    <col min="13950" max="13951" width="0" style="1" hidden="1" customWidth="1"/>
    <col min="13952" max="14101" width="0.85546875" style="1"/>
    <col min="14102" max="14102" width="15.5703125" style="1" customWidth="1"/>
    <col min="14103" max="14130" width="0.85546875" style="1"/>
    <col min="14131" max="14131" width="0" style="1" hidden="1" customWidth="1"/>
    <col min="14132" max="14140" width="0.85546875" style="1"/>
    <col min="14141" max="14141" width="0.5703125" style="1" customWidth="1"/>
    <col min="14142" max="14143" width="0" style="1" hidden="1" customWidth="1"/>
    <col min="14144" max="14151" width="0.85546875" style="1"/>
    <col min="14152" max="14152" width="0.140625" style="1" customWidth="1"/>
    <col min="14153" max="14155" width="0" style="1" hidden="1" customWidth="1"/>
    <col min="14156" max="14164" width="0.85546875" style="1"/>
    <col min="14165" max="14165" width="0.28515625" style="1" customWidth="1"/>
    <col min="14166" max="14167" width="0" style="1" hidden="1" customWidth="1"/>
    <col min="14168" max="14186" width="0.85546875" style="1"/>
    <col min="14187" max="14187" width="0.7109375" style="1" customWidth="1"/>
    <col min="14188" max="14192" width="0" style="1" hidden="1" customWidth="1"/>
    <col min="14193" max="14203" width="0.85546875" style="1"/>
    <col min="14204" max="14204" width="0.85546875" style="1" customWidth="1"/>
    <col min="14205" max="14205" width="0.7109375" style="1" customWidth="1"/>
    <col min="14206" max="14207" width="0" style="1" hidden="1" customWidth="1"/>
    <col min="14208" max="14357" width="0.85546875" style="1"/>
    <col min="14358" max="14358" width="15.5703125" style="1" customWidth="1"/>
    <col min="14359" max="14386" width="0.85546875" style="1"/>
    <col min="14387" max="14387" width="0" style="1" hidden="1" customWidth="1"/>
    <col min="14388" max="14396" width="0.85546875" style="1"/>
    <col min="14397" max="14397" width="0.5703125" style="1" customWidth="1"/>
    <col min="14398" max="14399" width="0" style="1" hidden="1" customWidth="1"/>
    <col min="14400" max="14407" width="0.85546875" style="1"/>
    <col min="14408" max="14408" width="0.140625" style="1" customWidth="1"/>
    <col min="14409" max="14411" width="0" style="1" hidden="1" customWidth="1"/>
    <col min="14412" max="14420" width="0.85546875" style="1"/>
    <col min="14421" max="14421" width="0.28515625" style="1" customWidth="1"/>
    <col min="14422" max="14423" width="0" style="1" hidden="1" customWidth="1"/>
    <col min="14424" max="14442" width="0.85546875" style="1"/>
    <col min="14443" max="14443" width="0.7109375" style="1" customWidth="1"/>
    <col min="14444" max="14448" width="0" style="1" hidden="1" customWidth="1"/>
    <col min="14449" max="14459" width="0.85546875" style="1"/>
    <col min="14460" max="14460" width="0.85546875" style="1" customWidth="1"/>
    <col min="14461" max="14461" width="0.7109375" style="1" customWidth="1"/>
    <col min="14462" max="14463" width="0" style="1" hidden="1" customWidth="1"/>
    <col min="14464" max="14613" width="0.85546875" style="1"/>
    <col min="14614" max="14614" width="15.5703125" style="1" customWidth="1"/>
    <col min="14615" max="14642" width="0.85546875" style="1"/>
    <col min="14643" max="14643" width="0" style="1" hidden="1" customWidth="1"/>
    <col min="14644" max="14652" width="0.85546875" style="1"/>
    <col min="14653" max="14653" width="0.5703125" style="1" customWidth="1"/>
    <col min="14654" max="14655" width="0" style="1" hidden="1" customWidth="1"/>
    <col min="14656" max="14663" width="0.85546875" style="1"/>
    <col min="14664" max="14664" width="0.140625" style="1" customWidth="1"/>
    <col min="14665" max="14667" width="0" style="1" hidden="1" customWidth="1"/>
    <col min="14668" max="14676" width="0.85546875" style="1"/>
    <col min="14677" max="14677" width="0.28515625" style="1" customWidth="1"/>
    <col min="14678" max="14679" width="0" style="1" hidden="1" customWidth="1"/>
    <col min="14680" max="14698" width="0.85546875" style="1"/>
    <col min="14699" max="14699" width="0.7109375" style="1" customWidth="1"/>
    <col min="14700" max="14704" width="0" style="1" hidden="1" customWidth="1"/>
    <col min="14705" max="14715" width="0.85546875" style="1"/>
    <col min="14716" max="14716" width="0.85546875" style="1" customWidth="1"/>
    <col min="14717" max="14717" width="0.7109375" style="1" customWidth="1"/>
    <col min="14718" max="14719" width="0" style="1" hidden="1" customWidth="1"/>
    <col min="14720" max="14869" width="0.85546875" style="1"/>
    <col min="14870" max="14870" width="15.5703125" style="1" customWidth="1"/>
    <col min="14871" max="14898" width="0.85546875" style="1"/>
    <col min="14899" max="14899" width="0" style="1" hidden="1" customWidth="1"/>
    <col min="14900" max="14908" width="0.85546875" style="1"/>
    <col min="14909" max="14909" width="0.5703125" style="1" customWidth="1"/>
    <col min="14910" max="14911" width="0" style="1" hidden="1" customWidth="1"/>
    <col min="14912" max="14919" width="0.85546875" style="1"/>
    <col min="14920" max="14920" width="0.140625" style="1" customWidth="1"/>
    <col min="14921" max="14923" width="0" style="1" hidden="1" customWidth="1"/>
    <col min="14924" max="14932" width="0.85546875" style="1"/>
    <col min="14933" max="14933" width="0.28515625" style="1" customWidth="1"/>
    <col min="14934" max="14935" width="0" style="1" hidden="1" customWidth="1"/>
    <col min="14936" max="14954" width="0.85546875" style="1"/>
    <col min="14955" max="14955" width="0.7109375" style="1" customWidth="1"/>
    <col min="14956" max="14960" width="0" style="1" hidden="1" customWidth="1"/>
    <col min="14961" max="14971" width="0.85546875" style="1"/>
    <col min="14972" max="14972" width="0.85546875" style="1" customWidth="1"/>
    <col min="14973" max="14973" width="0.7109375" style="1" customWidth="1"/>
    <col min="14974" max="14975" width="0" style="1" hidden="1" customWidth="1"/>
    <col min="14976" max="15125" width="0.85546875" style="1"/>
    <col min="15126" max="15126" width="15.5703125" style="1" customWidth="1"/>
    <col min="15127" max="15154" width="0.85546875" style="1"/>
    <col min="15155" max="15155" width="0" style="1" hidden="1" customWidth="1"/>
    <col min="15156" max="15164" width="0.85546875" style="1"/>
    <col min="15165" max="15165" width="0.5703125" style="1" customWidth="1"/>
    <col min="15166" max="15167" width="0" style="1" hidden="1" customWidth="1"/>
    <col min="15168" max="15175" width="0.85546875" style="1"/>
    <col min="15176" max="15176" width="0.140625" style="1" customWidth="1"/>
    <col min="15177" max="15179" width="0" style="1" hidden="1" customWidth="1"/>
    <col min="15180" max="15188" width="0.85546875" style="1"/>
    <col min="15189" max="15189" width="0.28515625" style="1" customWidth="1"/>
    <col min="15190" max="15191" width="0" style="1" hidden="1" customWidth="1"/>
    <col min="15192" max="15210" width="0.85546875" style="1"/>
    <col min="15211" max="15211" width="0.7109375" style="1" customWidth="1"/>
    <col min="15212" max="15216" width="0" style="1" hidden="1" customWidth="1"/>
    <col min="15217" max="15227" width="0.85546875" style="1"/>
    <col min="15228" max="15228" width="0.85546875" style="1" customWidth="1"/>
    <col min="15229" max="15229" width="0.7109375" style="1" customWidth="1"/>
    <col min="15230" max="15231" width="0" style="1" hidden="1" customWidth="1"/>
    <col min="15232" max="15381" width="0.85546875" style="1"/>
    <col min="15382" max="15382" width="15.5703125" style="1" customWidth="1"/>
    <col min="15383" max="15410" width="0.85546875" style="1"/>
    <col min="15411" max="15411" width="0" style="1" hidden="1" customWidth="1"/>
    <col min="15412" max="15420" width="0.85546875" style="1"/>
    <col min="15421" max="15421" width="0.5703125" style="1" customWidth="1"/>
    <col min="15422" max="15423" width="0" style="1" hidden="1" customWidth="1"/>
    <col min="15424" max="15431" width="0.85546875" style="1"/>
    <col min="15432" max="15432" width="0.140625" style="1" customWidth="1"/>
    <col min="15433" max="15435" width="0" style="1" hidden="1" customWidth="1"/>
    <col min="15436" max="15444" width="0.85546875" style="1"/>
    <col min="15445" max="15445" width="0.28515625" style="1" customWidth="1"/>
    <col min="15446" max="15447" width="0" style="1" hidden="1" customWidth="1"/>
    <col min="15448" max="15466" width="0.85546875" style="1"/>
    <col min="15467" max="15467" width="0.7109375" style="1" customWidth="1"/>
    <col min="15468" max="15472" width="0" style="1" hidden="1" customWidth="1"/>
    <col min="15473" max="15483" width="0.85546875" style="1"/>
    <col min="15484" max="15484" width="0.85546875" style="1" customWidth="1"/>
    <col min="15485" max="15485" width="0.7109375" style="1" customWidth="1"/>
    <col min="15486" max="15487" width="0" style="1" hidden="1" customWidth="1"/>
    <col min="15488" max="15637" width="0.85546875" style="1"/>
    <col min="15638" max="15638" width="15.5703125" style="1" customWidth="1"/>
    <col min="15639" max="15666" width="0.85546875" style="1"/>
    <col min="15667" max="15667" width="0" style="1" hidden="1" customWidth="1"/>
    <col min="15668" max="15676" width="0.85546875" style="1"/>
    <col min="15677" max="15677" width="0.5703125" style="1" customWidth="1"/>
    <col min="15678" max="15679" width="0" style="1" hidden="1" customWidth="1"/>
    <col min="15680" max="15687" width="0.85546875" style="1"/>
    <col min="15688" max="15688" width="0.140625" style="1" customWidth="1"/>
    <col min="15689" max="15691" width="0" style="1" hidden="1" customWidth="1"/>
    <col min="15692" max="15700" width="0.85546875" style="1"/>
    <col min="15701" max="15701" width="0.28515625" style="1" customWidth="1"/>
    <col min="15702" max="15703" width="0" style="1" hidden="1" customWidth="1"/>
    <col min="15704" max="15722" width="0.85546875" style="1"/>
    <col min="15723" max="15723" width="0.7109375" style="1" customWidth="1"/>
    <col min="15724" max="15728" width="0" style="1" hidden="1" customWidth="1"/>
    <col min="15729" max="15739" width="0.85546875" style="1"/>
    <col min="15740" max="15740" width="0.85546875" style="1" customWidth="1"/>
    <col min="15741" max="15741" width="0.7109375" style="1" customWidth="1"/>
    <col min="15742" max="15743" width="0" style="1" hidden="1" customWidth="1"/>
    <col min="15744" max="15893" width="0.85546875" style="1"/>
    <col min="15894" max="15894" width="15.5703125" style="1" customWidth="1"/>
    <col min="15895" max="15922" width="0.85546875" style="1"/>
    <col min="15923" max="15923" width="0" style="1" hidden="1" customWidth="1"/>
    <col min="15924" max="15932" width="0.85546875" style="1"/>
    <col min="15933" max="15933" width="0.5703125" style="1" customWidth="1"/>
    <col min="15934" max="15935" width="0" style="1" hidden="1" customWidth="1"/>
    <col min="15936" max="15943" width="0.85546875" style="1"/>
    <col min="15944" max="15944" width="0.140625" style="1" customWidth="1"/>
    <col min="15945" max="15947" width="0" style="1" hidden="1" customWidth="1"/>
    <col min="15948" max="15956" width="0.85546875" style="1"/>
    <col min="15957" max="15957" width="0.28515625" style="1" customWidth="1"/>
    <col min="15958" max="15959" width="0" style="1" hidden="1" customWidth="1"/>
    <col min="15960" max="15978" width="0.85546875" style="1"/>
    <col min="15979" max="15979" width="0.7109375" style="1" customWidth="1"/>
    <col min="15980" max="15984" width="0" style="1" hidden="1" customWidth="1"/>
    <col min="15985" max="15995" width="0.85546875" style="1"/>
    <col min="15996" max="15996" width="0.85546875" style="1" customWidth="1"/>
    <col min="15997" max="15997" width="0.7109375" style="1" customWidth="1"/>
    <col min="15998" max="15999" width="0" style="1" hidden="1" customWidth="1"/>
    <col min="16000" max="16149" width="0.85546875" style="1"/>
    <col min="16150" max="16150" width="15.5703125" style="1" customWidth="1"/>
    <col min="16151" max="16178" width="0.85546875" style="1"/>
    <col min="16179" max="16179" width="0" style="1" hidden="1" customWidth="1"/>
    <col min="16180" max="16188" width="0.85546875" style="1"/>
    <col min="16189" max="16189" width="0.5703125" style="1" customWidth="1"/>
    <col min="16190" max="16191" width="0" style="1" hidden="1" customWidth="1"/>
    <col min="16192" max="16199" width="0.85546875" style="1"/>
    <col min="16200" max="16200" width="0.140625" style="1" customWidth="1"/>
    <col min="16201" max="16203" width="0" style="1" hidden="1" customWidth="1"/>
    <col min="16204" max="16212" width="0.85546875" style="1"/>
    <col min="16213" max="16213" width="0.28515625" style="1" customWidth="1"/>
    <col min="16214" max="16215" width="0" style="1" hidden="1" customWidth="1"/>
    <col min="16216" max="16234" width="0.85546875" style="1"/>
    <col min="16235" max="16235" width="0.7109375" style="1" customWidth="1"/>
    <col min="16236" max="16240" width="0" style="1" hidden="1" customWidth="1"/>
    <col min="16241" max="16251" width="0.85546875" style="1"/>
    <col min="16252" max="16252" width="0.85546875" style="1" customWidth="1"/>
    <col min="16253" max="16253" width="0.7109375" style="1" customWidth="1"/>
    <col min="16254" max="16255" width="0" style="1" hidden="1" customWidth="1"/>
    <col min="16256" max="16384" width="0.85546875" style="1"/>
  </cols>
  <sheetData>
    <row r="1" spans="1:161" s="18" customFormat="1" ht="3.75" customHeight="1" x14ac:dyDescent="0.25">
      <c r="A1" s="182"/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4"/>
    </row>
    <row r="2" spans="1:161" s="18" customFormat="1" ht="14.25" customHeight="1" x14ac:dyDescent="0.25">
      <c r="A2" s="182"/>
      <c r="B2" s="183" t="s">
        <v>138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4"/>
    </row>
    <row r="3" spans="1:161" s="18" customFormat="1" ht="14.25" customHeight="1" x14ac:dyDescent="0.25">
      <c r="A3" s="182"/>
      <c r="B3" s="183" t="s">
        <v>139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4"/>
    </row>
    <row r="4" spans="1:161" s="18" customFormat="1" ht="19.5" customHeight="1" x14ac:dyDescent="0.3">
      <c r="A4" s="182"/>
      <c r="B4" s="185" t="s">
        <v>167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4"/>
    </row>
    <row r="5" spans="1:161" ht="12" customHeight="1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7" t="s">
        <v>140</v>
      </c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6"/>
      <c r="FD5" s="186"/>
      <c r="FE5" s="189"/>
    </row>
    <row r="6" spans="1:161" s="8" customFormat="1" ht="12" customHeight="1" x14ac:dyDescent="0.2">
      <c r="A6" s="88" t="s">
        <v>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88" t="s">
        <v>4</v>
      </c>
      <c r="X6" s="89"/>
      <c r="Y6" s="89"/>
      <c r="Z6" s="89"/>
      <c r="AA6" s="89"/>
      <c r="AB6" s="89"/>
      <c r="AC6" s="90"/>
      <c r="AD6" s="88" t="s">
        <v>141</v>
      </c>
      <c r="AE6" s="89"/>
      <c r="AF6" s="89"/>
      <c r="AG6" s="89"/>
      <c r="AH6" s="89"/>
      <c r="AI6" s="89"/>
      <c r="AJ6" s="89"/>
      <c r="AK6" s="89"/>
      <c r="AL6" s="89"/>
      <c r="AM6" s="89"/>
      <c r="AN6" s="90"/>
      <c r="AO6" s="97" t="s">
        <v>142</v>
      </c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</row>
    <row r="7" spans="1:161" s="8" customFormat="1" ht="12.6" customHeight="1" x14ac:dyDescent="0.2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3"/>
      <c r="W7" s="91"/>
      <c r="X7" s="92"/>
      <c r="Y7" s="92"/>
      <c r="Z7" s="92"/>
      <c r="AA7" s="92"/>
      <c r="AB7" s="92"/>
      <c r="AC7" s="93"/>
      <c r="AD7" s="91"/>
      <c r="AE7" s="92"/>
      <c r="AF7" s="92"/>
      <c r="AG7" s="92"/>
      <c r="AH7" s="92"/>
      <c r="AI7" s="92"/>
      <c r="AJ7" s="92"/>
      <c r="AK7" s="92"/>
      <c r="AL7" s="92"/>
      <c r="AM7" s="92"/>
      <c r="AN7" s="93"/>
      <c r="AO7" s="97" t="s">
        <v>11</v>
      </c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115"/>
      <c r="DX7" s="98" t="s">
        <v>12</v>
      </c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115"/>
      <c r="ET7" s="88" t="s">
        <v>143</v>
      </c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90"/>
    </row>
    <row r="8" spans="1:161" s="8" customFormat="1" ht="54.75" customHeight="1" x14ac:dyDescent="0.2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3"/>
      <c r="W8" s="91"/>
      <c r="X8" s="92"/>
      <c r="Y8" s="92"/>
      <c r="Z8" s="92"/>
      <c r="AA8" s="92"/>
      <c r="AB8" s="92"/>
      <c r="AC8" s="93"/>
      <c r="AD8" s="91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88" t="s">
        <v>118</v>
      </c>
      <c r="AP8" s="89"/>
      <c r="AQ8" s="89"/>
      <c r="AR8" s="89"/>
      <c r="AS8" s="89"/>
      <c r="AT8" s="89"/>
      <c r="AU8" s="89"/>
      <c r="AV8" s="89"/>
      <c r="AW8" s="89"/>
      <c r="AX8" s="89"/>
      <c r="AY8" s="90"/>
      <c r="AZ8" s="88" t="s">
        <v>144</v>
      </c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90"/>
      <c r="BL8" s="88" t="s">
        <v>19</v>
      </c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90"/>
      <c r="BX8" s="88" t="s">
        <v>145</v>
      </c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90"/>
      <c r="CJ8" s="88" t="s">
        <v>146</v>
      </c>
      <c r="CK8" s="89"/>
      <c r="CL8" s="89"/>
      <c r="CM8" s="89"/>
      <c r="CN8" s="89"/>
      <c r="CO8" s="89"/>
      <c r="CP8" s="89"/>
      <c r="CQ8" s="89"/>
      <c r="CR8" s="89"/>
      <c r="CS8" s="89"/>
      <c r="CT8" s="90"/>
      <c r="CU8" s="88" t="s">
        <v>147</v>
      </c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90"/>
      <c r="DJ8" s="88" t="s">
        <v>148</v>
      </c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90"/>
      <c r="DX8" s="88" t="s">
        <v>24</v>
      </c>
      <c r="DY8" s="89"/>
      <c r="DZ8" s="89"/>
      <c r="EA8" s="89"/>
      <c r="EB8" s="89"/>
      <c r="EC8" s="89"/>
      <c r="ED8" s="89"/>
      <c r="EE8" s="89"/>
      <c r="EF8" s="89"/>
      <c r="EG8" s="89"/>
      <c r="EH8" s="90"/>
      <c r="EI8" s="88" t="s">
        <v>146</v>
      </c>
      <c r="EJ8" s="89"/>
      <c r="EK8" s="89"/>
      <c r="EL8" s="89"/>
      <c r="EM8" s="89"/>
      <c r="EN8" s="89"/>
      <c r="EO8" s="89"/>
      <c r="EP8" s="89"/>
      <c r="EQ8" s="89"/>
      <c r="ER8" s="89"/>
      <c r="ES8" s="90"/>
      <c r="ET8" s="91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3"/>
    </row>
    <row r="9" spans="1:161" s="8" customFormat="1" ht="12" customHeight="1" x14ac:dyDescent="0.2">
      <c r="A9" s="125" t="s">
        <v>30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 t="s">
        <v>31</v>
      </c>
      <c r="X9" s="125"/>
      <c r="Y9" s="125"/>
      <c r="Z9" s="125"/>
      <c r="AA9" s="125"/>
      <c r="AB9" s="125"/>
      <c r="AC9" s="125"/>
      <c r="AD9" s="125" t="s">
        <v>32</v>
      </c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>
        <v>4</v>
      </c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>
        <v>5</v>
      </c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>
        <v>6</v>
      </c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>
        <v>7</v>
      </c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>
        <v>8</v>
      </c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>
        <v>9</v>
      </c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>
        <v>10</v>
      </c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97">
        <v>11</v>
      </c>
      <c r="DY9" s="98"/>
      <c r="DZ9" s="98"/>
      <c r="EA9" s="98"/>
      <c r="EB9" s="98"/>
      <c r="EC9" s="98"/>
      <c r="ED9" s="98"/>
      <c r="EE9" s="98"/>
      <c r="EF9" s="98"/>
      <c r="EG9" s="98"/>
      <c r="EH9" s="115"/>
      <c r="EI9" s="125">
        <v>12</v>
      </c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>
        <v>13</v>
      </c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</row>
    <row r="10" spans="1:161" s="8" customFormat="1" ht="12.75" customHeight="1" x14ac:dyDescent="0.2">
      <c r="A10" s="127" t="s">
        <v>149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9"/>
    </row>
    <row r="11" spans="1:161" s="8" customFormat="1" ht="69.75" customHeight="1" x14ac:dyDescent="0.2">
      <c r="A11" s="15"/>
      <c r="B11" s="133" t="s">
        <v>150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4"/>
      <c r="W11" s="132" t="s">
        <v>30</v>
      </c>
      <c r="X11" s="132"/>
      <c r="Y11" s="132"/>
      <c r="Z11" s="132"/>
      <c r="AA11" s="132"/>
      <c r="AB11" s="132"/>
      <c r="AC11" s="132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</row>
    <row r="12" spans="1:161" s="8" customFormat="1" ht="78" customHeight="1" x14ac:dyDescent="0.2">
      <c r="A12" s="190"/>
      <c r="B12" s="133" t="s">
        <v>151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4"/>
      <c r="W12" s="191" t="s">
        <v>31</v>
      </c>
      <c r="X12" s="191"/>
      <c r="Y12" s="191"/>
      <c r="Z12" s="191"/>
      <c r="AA12" s="191"/>
      <c r="AB12" s="191"/>
      <c r="AC12" s="191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97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115"/>
      <c r="BL12" s="97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115"/>
      <c r="BX12" s="97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115"/>
      <c r="CJ12" s="97"/>
      <c r="CK12" s="98"/>
      <c r="CL12" s="98"/>
      <c r="CM12" s="98"/>
      <c r="CN12" s="98"/>
      <c r="CO12" s="98"/>
      <c r="CP12" s="98"/>
      <c r="CQ12" s="98"/>
      <c r="CR12" s="98"/>
      <c r="CS12" s="98"/>
      <c r="CT12" s="115"/>
      <c r="CU12" s="97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115"/>
      <c r="DJ12" s="97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115"/>
      <c r="DX12" s="97"/>
      <c r="DY12" s="98"/>
      <c r="DZ12" s="98"/>
      <c r="EA12" s="98"/>
      <c r="EB12" s="98"/>
      <c r="EC12" s="98"/>
      <c r="ED12" s="98"/>
      <c r="EE12" s="98"/>
      <c r="EF12" s="98"/>
      <c r="EG12" s="98"/>
      <c r="EH12" s="115"/>
      <c r="EI12" s="97"/>
      <c r="EJ12" s="98"/>
      <c r="EK12" s="98"/>
      <c r="EL12" s="98"/>
      <c r="EM12" s="98"/>
      <c r="EN12" s="98"/>
      <c r="EO12" s="98"/>
      <c r="EP12" s="98"/>
      <c r="EQ12" s="98"/>
      <c r="ER12" s="98"/>
      <c r="ES12" s="115"/>
      <c r="ET12" s="97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115"/>
    </row>
    <row r="13" spans="1:161" s="8" customFormat="1" ht="51.75" customHeight="1" x14ac:dyDescent="0.2">
      <c r="A13" s="14"/>
      <c r="B13" s="130" t="s">
        <v>152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1"/>
      <c r="W13" s="132" t="s">
        <v>32</v>
      </c>
      <c r="X13" s="132"/>
      <c r="Y13" s="132"/>
      <c r="Z13" s="132"/>
      <c r="AA13" s="132"/>
      <c r="AB13" s="132"/>
      <c r="AC13" s="132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</row>
    <row r="14" spans="1:161" s="8" customFormat="1" ht="38.25" customHeight="1" x14ac:dyDescent="0.2">
      <c r="A14" s="15"/>
      <c r="B14" s="133" t="s">
        <v>153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132" t="s">
        <v>39</v>
      </c>
      <c r="X14" s="132"/>
      <c r="Y14" s="132"/>
      <c r="Z14" s="132"/>
      <c r="AA14" s="132"/>
      <c r="AB14" s="132"/>
      <c r="AC14" s="132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</row>
    <row r="15" spans="1:161" s="8" customFormat="1" ht="38.25" customHeight="1" x14ac:dyDescent="0.2">
      <c r="A15" s="190"/>
      <c r="B15" s="133" t="s">
        <v>154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4"/>
      <c r="W15" s="191" t="s">
        <v>41</v>
      </c>
      <c r="X15" s="191"/>
      <c r="Y15" s="191"/>
      <c r="Z15" s="191"/>
      <c r="AA15" s="191"/>
      <c r="AB15" s="191"/>
      <c r="AC15" s="191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</row>
    <row r="16" spans="1:161" s="8" customFormat="1" ht="12.75" customHeight="1" x14ac:dyDescent="0.2">
      <c r="A16" s="127" t="s">
        <v>155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9"/>
    </row>
    <row r="17" spans="1:161" s="8" customFormat="1" ht="87.75" customHeight="1" x14ac:dyDescent="0.2">
      <c r="A17" s="14"/>
      <c r="B17" s="130" t="s">
        <v>156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1"/>
      <c r="W17" s="132" t="s">
        <v>43</v>
      </c>
      <c r="X17" s="132"/>
      <c r="Y17" s="132"/>
      <c r="Z17" s="132"/>
      <c r="AA17" s="132"/>
      <c r="AB17" s="132"/>
      <c r="AC17" s="132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</row>
    <row r="18" spans="1:161" s="8" customFormat="1" ht="84.75" customHeight="1" x14ac:dyDescent="0.2">
      <c r="A18" s="14"/>
      <c r="B18" s="130" t="s">
        <v>157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1"/>
      <c r="W18" s="132" t="s">
        <v>45</v>
      </c>
      <c r="X18" s="132"/>
      <c r="Y18" s="132"/>
      <c r="Z18" s="132"/>
      <c r="AA18" s="132"/>
      <c r="AB18" s="132"/>
      <c r="AC18" s="132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</row>
    <row r="19" spans="1:161" s="8" customFormat="1" ht="28.5" customHeight="1" x14ac:dyDescent="0.2">
      <c r="A19" s="14"/>
      <c r="B19" s="130" t="s">
        <v>158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1"/>
      <c r="W19" s="132" t="s">
        <v>47</v>
      </c>
      <c r="X19" s="132"/>
      <c r="Y19" s="132"/>
      <c r="Z19" s="132"/>
      <c r="AA19" s="132"/>
      <c r="AB19" s="132"/>
      <c r="AC19" s="132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</row>
    <row r="20" spans="1:161" s="8" customFormat="1" ht="25.5" customHeight="1" x14ac:dyDescent="0.2">
      <c r="A20" s="14"/>
      <c r="B20" s="130" t="s">
        <v>159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  <c r="W20" s="132" t="s">
        <v>49</v>
      </c>
      <c r="X20" s="132"/>
      <c r="Y20" s="132"/>
      <c r="Z20" s="132"/>
      <c r="AA20" s="132"/>
      <c r="AB20" s="132"/>
      <c r="AC20" s="132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</row>
    <row r="21" spans="1:161" s="8" customFormat="1" ht="31.5" customHeight="1" x14ac:dyDescent="0.2">
      <c r="A21" s="14"/>
      <c r="B21" s="130" t="s">
        <v>160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  <c r="W21" s="132" t="s">
        <v>51</v>
      </c>
      <c r="X21" s="132"/>
      <c r="Y21" s="132"/>
      <c r="Z21" s="132"/>
      <c r="AA21" s="132"/>
      <c r="AB21" s="132"/>
      <c r="AC21" s="132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</row>
    <row r="22" spans="1:161" s="8" customFormat="1" ht="24" customHeight="1" x14ac:dyDescent="0.2">
      <c r="A22" s="127" t="s">
        <v>161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9"/>
    </row>
    <row r="23" spans="1:161" s="8" customFormat="1" ht="80.25" customHeight="1" x14ac:dyDescent="0.2">
      <c r="A23" s="14"/>
      <c r="B23" s="130" t="s">
        <v>162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1"/>
      <c r="W23" s="132" t="s">
        <v>54</v>
      </c>
      <c r="X23" s="132"/>
      <c r="Y23" s="132"/>
      <c r="Z23" s="132"/>
      <c r="AA23" s="132"/>
      <c r="AB23" s="132"/>
      <c r="AC23" s="132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</row>
    <row r="24" spans="1:161" s="8" customFormat="1" ht="89.25" customHeight="1" x14ac:dyDescent="0.2">
      <c r="A24" s="14"/>
      <c r="B24" s="130" t="s">
        <v>163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/>
      <c r="W24" s="132" t="s">
        <v>56</v>
      </c>
      <c r="X24" s="132"/>
      <c r="Y24" s="132"/>
      <c r="Z24" s="132"/>
      <c r="AA24" s="132"/>
      <c r="AB24" s="132"/>
      <c r="AC24" s="132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</row>
    <row r="25" spans="1:161" s="8" customFormat="1" ht="48" customHeight="1" x14ac:dyDescent="0.2">
      <c r="A25" s="14"/>
      <c r="B25" s="130" t="s">
        <v>164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1"/>
      <c r="W25" s="132" t="s">
        <v>58</v>
      </c>
      <c r="X25" s="132"/>
      <c r="Y25" s="132"/>
      <c r="Z25" s="132"/>
      <c r="AA25" s="132"/>
      <c r="AB25" s="132"/>
      <c r="AC25" s="132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</row>
    <row r="26" spans="1:161" s="8" customFormat="1" ht="42" customHeight="1" x14ac:dyDescent="0.2">
      <c r="A26" s="14"/>
      <c r="B26" s="130" t="s">
        <v>165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  <c r="W26" s="132" t="s">
        <v>61</v>
      </c>
      <c r="X26" s="132"/>
      <c r="Y26" s="132"/>
      <c r="Z26" s="132"/>
      <c r="AA26" s="132"/>
      <c r="AB26" s="132"/>
      <c r="AC26" s="132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</row>
    <row r="27" spans="1:161" s="8" customFormat="1" ht="41.25" customHeight="1" x14ac:dyDescent="0.2">
      <c r="A27" s="14"/>
      <c r="B27" s="130" t="s">
        <v>166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1"/>
      <c r="W27" s="132" t="s">
        <v>63</v>
      </c>
      <c r="X27" s="132"/>
      <c r="Y27" s="132"/>
      <c r="Z27" s="132"/>
      <c r="AA27" s="132"/>
      <c r="AB27" s="132"/>
      <c r="AC27" s="132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</row>
    <row r="29" spans="1:161" ht="15" x14ac:dyDescent="0.25">
      <c r="B29" s="30" t="s">
        <v>107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161" ht="15" x14ac:dyDescent="0.25">
      <c r="B30" s="30" t="s">
        <v>108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1"/>
      <c r="AG30" s="31"/>
      <c r="AH30" s="31"/>
      <c r="AI30" s="31"/>
      <c r="AJ30" s="31"/>
      <c r="AK30" s="31"/>
      <c r="AL30" s="31"/>
      <c r="AM30" s="31"/>
    </row>
    <row r="31" spans="1:161" ht="15" x14ac:dyDescent="0.25">
      <c r="B31" s="30" t="s">
        <v>109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BZ31" s="30" t="s">
        <v>110</v>
      </c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</row>
  </sheetData>
  <mergeCells count="236">
    <mergeCell ref="EI27:ES27"/>
    <mergeCell ref="ET27:FE27"/>
    <mergeCell ref="B29:AE29"/>
    <mergeCell ref="B30:AM30"/>
    <mergeCell ref="B31:AE31"/>
    <mergeCell ref="BZ31:DJ31"/>
    <mergeCell ref="BL27:BW27"/>
    <mergeCell ref="BX27:CI27"/>
    <mergeCell ref="CJ27:CT27"/>
    <mergeCell ref="CU27:DI27"/>
    <mergeCell ref="DJ27:DW27"/>
    <mergeCell ref="DX27:EH27"/>
    <mergeCell ref="CU26:DI26"/>
    <mergeCell ref="DJ26:DW26"/>
    <mergeCell ref="DX26:EH26"/>
    <mergeCell ref="EI26:ES26"/>
    <mergeCell ref="ET26:FE26"/>
    <mergeCell ref="B27:V27"/>
    <mergeCell ref="W27:AC27"/>
    <mergeCell ref="AD27:AN27"/>
    <mergeCell ref="AO27:AY27"/>
    <mergeCell ref="AZ27:BK27"/>
    <mergeCell ref="EI25:ES25"/>
    <mergeCell ref="ET25:FE25"/>
    <mergeCell ref="B26:V26"/>
    <mergeCell ref="W26:AC26"/>
    <mergeCell ref="AD26:AN26"/>
    <mergeCell ref="AO26:AY26"/>
    <mergeCell ref="AZ26:BK26"/>
    <mergeCell ref="BL26:BW26"/>
    <mergeCell ref="BX26:CI26"/>
    <mergeCell ref="CJ26:CT26"/>
    <mergeCell ref="BL25:BW25"/>
    <mergeCell ref="BX25:CI25"/>
    <mergeCell ref="CJ25:CT25"/>
    <mergeCell ref="CU25:DI25"/>
    <mergeCell ref="DJ25:DW25"/>
    <mergeCell ref="DX25:EH25"/>
    <mergeCell ref="CU24:DI24"/>
    <mergeCell ref="DJ24:DW24"/>
    <mergeCell ref="DX24:EH24"/>
    <mergeCell ref="EI24:ES24"/>
    <mergeCell ref="ET24:FE24"/>
    <mergeCell ref="B25:V25"/>
    <mergeCell ref="W25:AC25"/>
    <mergeCell ref="AD25:AN25"/>
    <mergeCell ref="AO25:AY25"/>
    <mergeCell ref="AZ25:BK25"/>
    <mergeCell ref="EI23:ES23"/>
    <mergeCell ref="ET23:FE23"/>
    <mergeCell ref="B24:V24"/>
    <mergeCell ref="W24:AC24"/>
    <mergeCell ref="AD24:AN24"/>
    <mergeCell ref="AO24:AY24"/>
    <mergeCell ref="AZ24:BK24"/>
    <mergeCell ref="BL24:BW24"/>
    <mergeCell ref="BX24:CI24"/>
    <mergeCell ref="CJ24:CT24"/>
    <mergeCell ref="BL23:BW23"/>
    <mergeCell ref="BX23:CI23"/>
    <mergeCell ref="CJ23:CT23"/>
    <mergeCell ref="CU23:DI23"/>
    <mergeCell ref="DJ23:DW23"/>
    <mergeCell ref="DX23:EH23"/>
    <mergeCell ref="DJ21:DW21"/>
    <mergeCell ref="DX21:EH21"/>
    <mergeCell ref="EI21:ES21"/>
    <mergeCell ref="ET21:FE21"/>
    <mergeCell ref="A22:FE22"/>
    <mergeCell ref="B23:V23"/>
    <mergeCell ref="W23:AC23"/>
    <mergeCell ref="AD23:AN23"/>
    <mergeCell ref="AO23:AY23"/>
    <mergeCell ref="AZ23:BK23"/>
    <mergeCell ref="ET20:FE20"/>
    <mergeCell ref="B21:V21"/>
    <mergeCell ref="W21:AC21"/>
    <mergeCell ref="AD21:AN21"/>
    <mergeCell ref="AO21:AY21"/>
    <mergeCell ref="AZ21:BK21"/>
    <mergeCell ref="BL21:BW21"/>
    <mergeCell ref="BX21:CI21"/>
    <mergeCell ref="CJ21:CT21"/>
    <mergeCell ref="CU21:DI21"/>
    <mergeCell ref="BX20:CI20"/>
    <mergeCell ref="CJ20:CT20"/>
    <mergeCell ref="CU20:DI20"/>
    <mergeCell ref="DJ20:DW20"/>
    <mergeCell ref="DX20:EH20"/>
    <mergeCell ref="EI20:ES20"/>
    <mergeCell ref="DJ19:DW19"/>
    <mergeCell ref="DX19:EH19"/>
    <mergeCell ref="EI19:ES19"/>
    <mergeCell ref="ET19:FE19"/>
    <mergeCell ref="B20:V20"/>
    <mergeCell ref="W20:AC20"/>
    <mergeCell ref="AD20:AN20"/>
    <mergeCell ref="AO20:AY20"/>
    <mergeCell ref="AZ20:BK20"/>
    <mergeCell ref="BL20:BW20"/>
    <mergeCell ref="ET18:FE18"/>
    <mergeCell ref="B19:V19"/>
    <mergeCell ref="W19:AC19"/>
    <mergeCell ref="AD19:AN19"/>
    <mergeCell ref="AO19:AY19"/>
    <mergeCell ref="AZ19:BK19"/>
    <mergeCell ref="BL19:BW19"/>
    <mergeCell ref="BX19:CI19"/>
    <mergeCell ref="CJ19:CT19"/>
    <mergeCell ref="CU19:DI19"/>
    <mergeCell ref="BX18:CI18"/>
    <mergeCell ref="CJ18:CT18"/>
    <mergeCell ref="CU18:DI18"/>
    <mergeCell ref="DJ18:DW18"/>
    <mergeCell ref="DX18:EH18"/>
    <mergeCell ref="EI18:ES18"/>
    <mergeCell ref="B18:V18"/>
    <mergeCell ref="W18:AC18"/>
    <mergeCell ref="AD18:AN18"/>
    <mergeCell ref="AO18:AY18"/>
    <mergeCell ref="AZ18:BK18"/>
    <mergeCell ref="BL18:BW18"/>
    <mergeCell ref="CJ17:CT17"/>
    <mergeCell ref="CU17:DI17"/>
    <mergeCell ref="DJ17:DW17"/>
    <mergeCell ref="DX17:EH17"/>
    <mergeCell ref="EI17:ES17"/>
    <mergeCell ref="ET17:FE17"/>
    <mergeCell ref="EI15:ES15"/>
    <mergeCell ref="ET15:FE15"/>
    <mergeCell ref="A16:FE16"/>
    <mergeCell ref="B17:V17"/>
    <mergeCell ref="W17:AC17"/>
    <mergeCell ref="AD17:AN17"/>
    <mergeCell ref="AO17:AY17"/>
    <mergeCell ref="AZ17:BK17"/>
    <mergeCell ref="BL17:BW17"/>
    <mergeCell ref="BX17:CI17"/>
    <mergeCell ref="BL15:BW15"/>
    <mergeCell ref="BX15:CI15"/>
    <mergeCell ref="CJ15:CT15"/>
    <mergeCell ref="CU15:DI15"/>
    <mergeCell ref="DJ15:DW15"/>
    <mergeCell ref="DX15:EH15"/>
    <mergeCell ref="CU14:DI14"/>
    <mergeCell ref="DJ14:DW14"/>
    <mergeCell ref="DX14:EH14"/>
    <mergeCell ref="EI14:ES14"/>
    <mergeCell ref="ET14:FE14"/>
    <mergeCell ref="B15:V15"/>
    <mergeCell ref="W15:AC15"/>
    <mergeCell ref="AD15:AN15"/>
    <mergeCell ref="AO15:AY15"/>
    <mergeCell ref="AZ15:BK15"/>
    <mergeCell ref="EI13:ES13"/>
    <mergeCell ref="ET13:FE13"/>
    <mergeCell ref="B14:V14"/>
    <mergeCell ref="W14:AC14"/>
    <mergeCell ref="AD14:AN14"/>
    <mergeCell ref="AO14:AY14"/>
    <mergeCell ref="AZ14:BK14"/>
    <mergeCell ref="BL14:BW14"/>
    <mergeCell ref="BX14:CI14"/>
    <mergeCell ref="CJ14:CT14"/>
    <mergeCell ref="BL13:BW13"/>
    <mergeCell ref="BX13:CI13"/>
    <mergeCell ref="CJ13:CT13"/>
    <mergeCell ref="CU13:DI13"/>
    <mergeCell ref="DJ13:DW13"/>
    <mergeCell ref="DX13:EH13"/>
    <mergeCell ref="CU12:DI12"/>
    <mergeCell ref="DJ12:DW12"/>
    <mergeCell ref="DX12:EH12"/>
    <mergeCell ref="EI12:ES12"/>
    <mergeCell ref="ET12:FE12"/>
    <mergeCell ref="B13:V13"/>
    <mergeCell ref="W13:AC13"/>
    <mergeCell ref="AD13:AN13"/>
    <mergeCell ref="AO13:AY13"/>
    <mergeCell ref="AZ13:BK13"/>
    <mergeCell ref="EI11:ES11"/>
    <mergeCell ref="ET11:FE11"/>
    <mergeCell ref="B12:V12"/>
    <mergeCell ref="W12:AC12"/>
    <mergeCell ref="AD12:AN12"/>
    <mergeCell ref="AO12:AY12"/>
    <mergeCell ref="AZ12:BK12"/>
    <mergeCell ref="BL12:BW12"/>
    <mergeCell ref="BX12:CI12"/>
    <mergeCell ref="CJ12:CT12"/>
    <mergeCell ref="BL11:BW11"/>
    <mergeCell ref="BX11:CI11"/>
    <mergeCell ref="CJ11:CT11"/>
    <mergeCell ref="CU11:DI11"/>
    <mergeCell ref="DJ11:DW11"/>
    <mergeCell ref="DX11:EH11"/>
    <mergeCell ref="DJ9:DW9"/>
    <mergeCell ref="DX9:EH9"/>
    <mergeCell ref="EI9:ES9"/>
    <mergeCell ref="ET9:FE9"/>
    <mergeCell ref="A10:FE10"/>
    <mergeCell ref="B11:V11"/>
    <mergeCell ref="W11:AC11"/>
    <mergeCell ref="AD11:AN11"/>
    <mergeCell ref="AO11:AY11"/>
    <mergeCell ref="AZ11:BK11"/>
    <mergeCell ref="EI8:ES8"/>
    <mergeCell ref="A9:V9"/>
    <mergeCell ref="W9:AC9"/>
    <mergeCell ref="AD9:AN9"/>
    <mergeCell ref="AO9:AY9"/>
    <mergeCell ref="AZ9:BK9"/>
    <mergeCell ref="BL9:BW9"/>
    <mergeCell ref="BX9:CI9"/>
    <mergeCell ref="CJ9:CT9"/>
    <mergeCell ref="CU9:DI9"/>
    <mergeCell ref="DX7:ES7"/>
    <mergeCell ref="ET7:FE8"/>
    <mergeCell ref="AO8:AY8"/>
    <mergeCell ref="AZ8:BK8"/>
    <mergeCell ref="BL8:BW8"/>
    <mergeCell ref="BX8:CI8"/>
    <mergeCell ref="CJ8:CT8"/>
    <mergeCell ref="CU8:DI8"/>
    <mergeCell ref="DJ8:DW8"/>
    <mergeCell ref="DX8:EH8"/>
    <mergeCell ref="B1:FD1"/>
    <mergeCell ref="B2:FD2"/>
    <mergeCell ref="B3:FD3"/>
    <mergeCell ref="B4:FD4"/>
    <mergeCell ref="EH5:FB5"/>
    <mergeCell ref="A6:V8"/>
    <mergeCell ref="W6:AC8"/>
    <mergeCell ref="AD6:AN8"/>
    <mergeCell ref="AO6:FE6"/>
    <mergeCell ref="AO7:DW7"/>
  </mergeCells>
  <pageMargins left="0.59055118110236227" right="0.51181102362204722" top="0.78740157480314965" bottom="0.31496062992125984" header="0.19685039370078741" footer="0.19685039370078741"/>
  <pageSetup paperSize="9" scale="9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2" manualBreakCount="2">
    <brk id="15" max="16383" man="1"/>
    <brk id="21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topLeftCell="A16" zoomScaleNormal="100" zoomScaleSheetLayoutView="100" workbookViewId="0">
      <selection activeCell="FT10" sqref="FT10"/>
    </sheetView>
  </sheetViews>
  <sheetFormatPr defaultColWidth="0.85546875" defaultRowHeight="12.75" x14ac:dyDescent="0.2"/>
  <cols>
    <col min="1" max="30" width="0.85546875" style="1"/>
    <col min="31" max="31" width="19.140625" style="1" customWidth="1"/>
    <col min="32" max="50" width="0.85546875" style="1"/>
    <col min="51" max="51" width="0.5703125" style="1" customWidth="1"/>
    <col min="52" max="55" width="0.85546875" style="1" hidden="1" customWidth="1"/>
    <col min="56" max="56" width="0.5703125" style="1" hidden="1" customWidth="1"/>
    <col min="57" max="59" width="0.85546875" style="1" hidden="1" customWidth="1"/>
    <col min="60" max="69" width="0.85546875" style="1"/>
    <col min="70" max="70" width="0.5703125" style="1" customWidth="1"/>
    <col min="71" max="71" width="0.85546875" style="1" hidden="1" customWidth="1"/>
    <col min="72" max="72" width="0.28515625" style="1" customWidth="1"/>
    <col min="73" max="73" width="0.85546875" style="1" hidden="1" customWidth="1"/>
    <col min="74" max="74" width="0.42578125" style="1" hidden="1" customWidth="1"/>
    <col min="75" max="77" width="0.85546875" style="1" hidden="1" customWidth="1"/>
    <col min="78" max="90" width="0.85546875" style="1"/>
    <col min="91" max="91" width="0.140625" style="1" customWidth="1"/>
    <col min="92" max="93" width="0.85546875" style="1" hidden="1" customWidth="1"/>
    <col min="94" max="94" width="0.7109375" style="1" hidden="1" customWidth="1"/>
    <col min="95" max="95" width="0.85546875" style="1" hidden="1" customWidth="1"/>
    <col min="96" max="106" width="0.85546875" style="1"/>
    <col min="107" max="107" width="0.42578125" style="1" customWidth="1"/>
    <col min="108" max="108" width="0.42578125" style="1" hidden="1" customWidth="1"/>
    <col min="109" max="109" width="0.85546875" style="1" hidden="1" customWidth="1"/>
    <col min="110" max="110" width="0.7109375" style="1" hidden="1" customWidth="1"/>
    <col min="111" max="113" width="0.85546875" style="1" hidden="1" customWidth="1"/>
    <col min="114" max="124" width="0.85546875" style="1"/>
    <col min="125" max="126" width="0.85546875" style="1" customWidth="1"/>
    <col min="127" max="127" width="0.7109375" style="1" customWidth="1"/>
    <col min="128" max="128" width="0.85546875" style="1" hidden="1" customWidth="1"/>
    <col min="129" max="129" width="0.7109375" style="1" hidden="1" customWidth="1"/>
    <col min="130" max="131" width="0.85546875" style="1" hidden="1" customWidth="1"/>
    <col min="132" max="140" width="0.85546875" style="1"/>
    <col min="141" max="142" width="0.85546875" style="1" customWidth="1"/>
    <col min="143" max="143" width="0.28515625" style="1" customWidth="1"/>
    <col min="144" max="145" width="0.85546875" style="1" hidden="1" customWidth="1"/>
    <col min="146" max="146" width="0.5703125" style="1" customWidth="1"/>
    <col min="147" max="149" width="0.85546875" style="1" hidden="1" customWidth="1"/>
    <col min="150" max="164" width="0.85546875" style="1"/>
    <col min="165" max="165" width="0.42578125" style="1" customWidth="1"/>
    <col min="166" max="166" width="0.85546875" style="1" hidden="1" customWidth="1"/>
    <col min="167" max="167" width="2" style="1" customWidth="1"/>
    <col min="168" max="286" width="0.85546875" style="1"/>
    <col min="287" max="287" width="19.140625" style="1" customWidth="1"/>
    <col min="288" max="306" width="0.85546875" style="1"/>
    <col min="307" max="307" width="0.5703125" style="1" customWidth="1"/>
    <col min="308" max="315" width="0" style="1" hidden="1" customWidth="1"/>
    <col min="316" max="325" width="0.85546875" style="1"/>
    <col min="326" max="326" width="0.5703125" style="1" customWidth="1"/>
    <col min="327" max="327" width="0" style="1" hidden="1" customWidth="1"/>
    <col min="328" max="328" width="0.28515625" style="1" customWidth="1"/>
    <col min="329" max="333" width="0" style="1" hidden="1" customWidth="1"/>
    <col min="334" max="346" width="0.85546875" style="1"/>
    <col min="347" max="347" width="0.140625" style="1" customWidth="1"/>
    <col min="348" max="351" width="0" style="1" hidden="1" customWidth="1"/>
    <col min="352" max="362" width="0.85546875" style="1"/>
    <col min="363" max="363" width="0.42578125" style="1" customWidth="1"/>
    <col min="364" max="369" width="0" style="1" hidden="1" customWidth="1"/>
    <col min="370" max="380" width="0.85546875" style="1"/>
    <col min="381" max="382" width="0.85546875" style="1" customWidth="1"/>
    <col min="383" max="383" width="0.7109375" style="1" customWidth="1"/>
    <col min="384" max="387" width="0" style="1" hidden="1" customWidth="1"/>
    <col min="388" max="396" width="0.85546875" style="1"/>
    <col min="397" max="398" width="0.85546875" style="1" customWidth="1"/>
    <col min="399" max="399" width="0.28515625" style="1" customWidth="1"/>
    <col min="400" max="401" width="0" style="1" hidden="1" customWidth="1"/>
    <col min="402" max="402" width="0.5703125" style="1" customWidth="1"/>
    <col min="403" max="405" width="0" style="1" hidden="1" customWidth="1"/>
    <col min="406" max="420" width="0.85546875" style="1"/>
    <col min="421" max="421" width="0.42578125" style="1" customWidth="1"/>
    <col min="422" max="422" width="0" style="1" hidden="1" customWidth="1"/>
    <col min="423" max="423" width="2" style="1" customWidth="1"/>
    <col min="424" max="542" width="0.85546875" style="1"/>
    <col min="543" max="543" width="19.140625" style="1" customWidth="1"/>
    <col min="544" max="562" width="0.85546875" style="1"/>
    <col min="563" max="563" width="0.5703125" style="1" customWidth="1"/>
    <col min="564" max="571" width="0" style="1" hidden="1" customWidth="1"/>
    <col min="572" max="581" width="0.85546875" style="1"/>
    <col min="582" max="582" width="0.5703125" style="1" customWidth="1"/>
    <col min="583" max="583" width="0" style="1" hidden="1" customWidth="1"/>
    <col min="584" max="584" width="0.28515625" style="1" customWidth="1"/>
    <col min="585" max="589" width="0" style="1" hidden="1" customWidth="1"/>
    <col min="590" max="602" width="0.85546875" style="1"/>
    <col min="603" max="603" width="0.140625" style="1" customWidth="1"/>
    <col min="604" max="607" width="0" style="1" hidden="1" customWidth="1"/>
    <col min="608" max="618" width="0.85546875" style="1"/>
    <col min="619" max="619" width="0.42578125" style="1" customWidth="1"/>
    <col min="620" max="625" width="0" style="1" hidden="1" customWidth="1"/>
    <col min="626" max="636" width="0.85546875" style="1"/>
    <col min="637" max="638" width="0.85546875" style="1" customWidth="1"/>
    <col min="639" max="639" width="0.7109375" style="1" customWidth="1"/>
    <col min="640" max="643" width="0" style="1" hidden="1" customWidth="1"/>
    <col min="644" max="652" width="0.85546875" style="1"/>
    <col min="653" max="654" width="0.85546875" style="1" customWidth="1"/>
    <col min="655" max="655" width="0.28515625" style="1" customWidth="1"/>
    <col min="656" max="657" width="0" style="1" hidden="1" customWidth="1"/>
    <col min="658" max="658" width="0.5703125" style="1" customWidth="1"/>
    <col min="659" max="661" width="0" style="1" hidden="1" customWidth="1"/>
    <col min="662" max="676" width="0.85546875" style="1"/>
    <col min="677" max="677" width="0.42578125" style="1" customWidth="1"/>
    <col min="678" max="678" width="0" style="1" hidden="1" customWidth="1"/>
    <col min="679" max="679" width="2" style="1" customWidth="1"/>
    <col min="680" max="798" width="0.85546875" style="1"/>
    <col min="799" max="799" width="19.140625" style="1" customWidth="1"/>
    <col min="800" max="818" width="0.85546875" style="1"/>
    <col min="819" max="819" width="0.5703125" style="1" customWidth="1"/>
    <col min="820" max="827" width="0" style="1" hidden="1" customWidth="1"/>
    <col min="828" max="837" width="0.85546875" style="1"/>
    <col min="838" max="838" width="0.5703125" style="1" customWidth="1"/>
    <col min="839" max="839" width="0" style="1" hidden="1" customWidth="1"/>
    <col min="840" max="840" width="0.28515625" style="1" customWidth="1"/>
    <col min="841" max="845" width="0" style="1" hidden="1" customWidth="1"/>
    <col min="846" max="858" width="0.85546875" style="1"/>
    <col min="859" max="859" width="0.140625" style="1" customWidth="1"/>
    <col min="860" max="863" width="0" style="1" hidden="1" customWidth="1"/>
    <col min="864" max="874" width="0.85546875" style="1"/>
    <col min="875" max="875" width="0.42578125" style="1" customWidth="1"/>
    <col min="876" max="881" width="0" style="1" hidden="1" customWidth="1"/>
    <col min="882" max="892" width="0.85546875" style="1"/>
    <col min="893" max="894" width="0.85546875" style="1" customWidth="1"/>
    <col min="895" max="895" width="0.7109375" style="1" customWidth="1"/>
    <col min="896" max="899" width="0" style="1" hidden="1" customWidth="1"/>
    <col min="900" max="908" width="0.85546875" style="1"/>
    <col min="909" max="910" width="0.85546875" style="1" customWidth="1"/>
    <col min="911" max="911" width="0.28515625" style="1" customWidth="1"/>
    <col min="912" max="913" width="0" style="1" hidden="1" customWidth="1"/>
    <col min="914" max="914" width="0.5703125" style="1" customWidth="1"/>
    <col min="915" max="917" width="0" style="1" hidden="1" customWidth="1"/>
    <col min="918" max="932" width="0.85546875" style="1"/>
    <col min="933" max="933" width="0.42578125" style="1" customWidth="1"/>
    <col min="934" max="934" width="0" style="1" hidden="1" customWidth="1"/>
    <col min="935" max="935" width="2" style="1" customWidth="1"/>
    <col min="936" max="1054" width="0.85546875" style="1"/>
    <col min="1055" max="1055" width="19.140625" style="1" customWidth="1"/>
    <col min="1056" max="1074" width="0.85546875" style="1"/>
    <col min="1075" max="1075" width="0.5703125" style="1" customWidth="1"/>
    <col min="1076" max="1083" width="0" style="1" hidden="1" customWidth="1"/>
    <col min="1084" max="1093" width="0.85546875" style="1"/>
    <col min="1094" max="1094" width="0.5703125" style="1" customWidth="1"/>
    <col min="1095" max="1095" width="0" style="1" hidden="1" customWidth="1"/>
    <col min="1096" max="1096" width="0.28515625" style="1" customWidth="1"/>
    <col min="1097" max="1101" width="0" style="1" hidden="1" customWidth="1"/>
    <col min="1102" max="1114" width="0.85546875" style="1"/>
    <col min="1115" max="1115" width="0.140625" style="1" customWidth="1"/>
    <col min="1116" max="1119" width="0" style="1" hidden="1" customWidth="1"/>
    <col min="1120" max="1130" width="0.85546875" style="1"/>
    <col min="1131" max="1131" width="0.42578125" style="1" customWidth="1"/>
    <col min="1132" max="1137" width="0" style="1" hidden="1" customWidth="1"/>
    <col min="1138" max="1148" width="0.85546875" style="1"/>
    <col min="1149" max="1150" width="0.85546875" style="1" customWidth="1"/>
    <col min="1151" max="1151" width="0.7109375" style="1" customWidth="1"/>
    <col min="1152" max="1155" width="0" style="1" hidden="1" customWidth="1"/>
    <col min="1156" max="1164" width="0.85546875" style="1"/>
    <col min="1165" max="1166" width="0.85546875" style="1" customWidth="1"/>
    <col min="1167" max="1167" width="0.28515625" style="1" customWidth="1"/>
    <col min="1168" max="1169" width="0" style="1" hidden="1" customWidth="1"/>
    <col min="1170" max="1170" width="0.5703125" style="1" customWidth="1"/>
    <col min="1171" max="1173" width="0" style="1" hidden="1" customWidth="1"/>
    <col min="1174" max="1188" width="0.85546875" style="1"/>
    <col min="1189" max="1189" width="0.42578125" style="1" customWidth="1"/>
    <col min="1190" max="1190" width="0" style="1" hidden="1" customWidth="1"/>
    <col min="1191" max="1191" width="2" style="1" customWidth="1"/>
    <col min="1192" max="1310" width="0.85546875" style="1"/>
    <col min="1311" max="1311" width="19.140625" style="1" customWidth="1"/>
    <col min="1312" max="1330" width="0.85546875" style="1"/>
    <col min="1331" max="1331" width="0.5703125" style="1" customWidth="1"/>
    <col min="1332" max="1339" width="0" style="1" hidden="1" customWidth="1"/>
    <col min="1340" max="1349" width="0.85546875" style="1"/>
    <col min="1350" max="1350" width="0.5703125" style="1" customWidth="1"/>
    <col min="1351" max="1351" width="0" style="1" hidden="1" customWidth="1"/>
    <col min="1352" max="1352" width="0.28515625" style="1" customWidth="1"/>
    <col min="1353" max="1357" width="0" style="1" hidden="1" customWidth="1"/>
    <col min="1358" max="1370" width="0.85546875" style="1"/>
    <col min="1371" max="1371" width="0.140625" style="1" customWidth="1"/>
    <col min="1372" max="1375" width="0" style="1" hidden="1" customWidth="1"/>
    <col min="1376" max="1386" width="0.85546875" style="1"/>
    <col min="1387" max="1387" width="0.42578125" style="1" customWidth="1"/>
    <col min="1388" max="1393" width="0" style="1" hidden="1" customWidth="1"/>
    <col min="1394" max="1404" width="0.85546875" style="1"/>
    <col min="1405" max="1406" width="0.85546875" style="1" customWidth="1"/>
    <col min="1407" max="1407" width="0.7109375" style="1" customWidth="1"/>
    <col min="1408" max="1411" width="0" style="1" hidden="1" customWidth="1"/>
    <col min="1412" max="1420" width="0.85546875" style="1"/>
    <col min="1421" max="1422" width="0.85546875" style="1" customWidth="1"/>
    <col min="1423" max="1423" width="0.28515625" style="1" customWidth="1"/>
    <col min="1424" max="1425" width="0" style="1" hidden="1" customWidth="1"/>
    <col min="1426" max="1426" width="0.5703125" style="1" customWidth="1"/>
    <col min="1427" max="1429" width="0" style="1" hidden="1" customWidth="1"/>
    <col min="1430" max="1444" width="0.85546875" style="1"/>
    <col min="1445" max="1445" width="0.42578125" style="1" customWidth="1"/>
    <col min="1446" max="1446" width="0" style="1" hidden="1" customWidth="1"/>
    <col min="1447" max="1447" width="2" style="1" customWidth="1"/>
    <col min="1448" max="1566" width="0.85546875" style="1"/>
    <col min="1567" max="1567" width="19.140625" style="1" customWidth="1"/>
    <col min="1568" max="1586" width="0.85546875" style="1"/>
    <col min="1587" max="1587" width="0.5703125" style="1" customWidth="1"/>
    <col min="1588" max="1595" width="0" style="1" hidden="1" customWidth="1"/>
    <col min="1596" max="1605" width="0.85546875" style="1"/>
    <col min="1606" max="1606" width="0.5703125" style="1" customWidth="1"/>
    <col min="1607" max="1607" width="0" style="1" hidden="1" customWidth="1"/>
    <col min="1608" max="1608" width="0.28515625" style="1" customWidth="1"/>
    <col min="1609" max="1613" width="0" style="1" hidden="1" customWidth="1"/>
    <col min="1614" max="1626" width="0.85546875" style="1"/>
    <col min="1627" max="1627" width="0.140625" style="1" customWidth="1"/>
    <col min="1628" max="1631" width="0" style="1" hidden="1" customWidth="1"/>
    <col min="1632" max="1642" width="0.85546875" style="1"/>
    <col min="1643" max="1643" width="0.42578125" style="1" customWidth="1"/>
    <col min="1644" max="1649" width="0" style="1" hidden="1" customWidth="1"/>
    <col min="1650" max="1660" width="0.85546875" style="1"/>
    <col min="1661" max="1662" width="0.85546875" style="1" customWidth="1"/>
    <col min="1663" max="1663" width="0.7109375" style="1" customWidth="1"/>
    <col min="1664" max="1667" width="0" style="1" hidden="1" customWidth="1"/>
    <col min="1668" max="1676" width="0.85546875" style="1"/>
    <col min="1677" max="1678" width="0.85546875" style="1" customWidth="1"/>
    <col min="1679" max="1679" width="0.28515625" style="1" customWidth="1"/>
    <col min="1680" max="1681" width="0" style="1" hidden="1" customWidth="1"/>
    <col min="1682" max="1682" width="0.5703125" style="1" customWidth="1"/>
    <col min="1683" max="1685" width="0" style="1" hidden="1" customWidth="1"/>
    <col min="1686" max="1700" width="0.85546875" style="1"/>
    <col min="1701" max="1701" width="0.42578125" style="1" customWidth="1"/>
    <col min="1702" max="1702" width="0" style="1" hidden="1" customWidth="1"/>
    <col min="1703" max="1703" width="2" style="1" customWidth="1"/>
    <col min="1704" max="1822" width="0.85546875" style="1"/>
    <col min="1823" max="1823" width="19.140625" style="1" customWidth="1"/>
    <col min="1824" max="1842" width="0.85546875" style="1"/>
    <col min="1843" max="1843" width="0.5703125" style="1" customWidth="1"/>
    <col min="1844" max="1851" width="0" style="1" hidden="1" customWidth="1"/>
    <col min="1852" max="1861" width="0.85546875" style="1"/>
    <col min="1862" max="1862" width="0.5703125" style="1" customWidth="1"/>
    <col min="1863" max="1863" width="0" style="1" hidden="1" customWidth="1"/>
    <col min="1864" max="1864" width="0.28515625" style="1" customWidth="1"/>
    <col min="1865" max="1869" width="0" style="1" hidden="1" customWidth="1"/>
    <col min="1870" max="1882" width="0.85546875" style="1"/>
    <col min="1883" max="1883" width="0.140625" style="1" customWidth="1"/>
    <col min="1884" max="1887" width="0" style="1" hidden="1" customWidth="1"/>
    <col min="1888" max="1898" width="0.85546875" style="1"/>
    <col min="1899" max="1899" width="0.42578125" style="1" customWidth="1"/>
    <col min="1900" max="1905" width="0" style="1" hidden="1" customWidth="1"/>
    <col min="1906" max="1916" width="0.85546875" style="1"/>
    <col min="1917" max="1918" width="0.85546875" style="1" customWidth="1"/>
    <col min="1919" max="1919" width="0.7109375" style="1" customWidth="1"/>
    <col min="1920" max="1923" width="0" style="1" hidden="1" customWidth="1"/>
    <col min="1924" max="1932" width="0.85546875" style="1"/>
    <col min="1933" max="1934" width="0.85546875" style="1" customWidth="1"/>
    <col min="1935" max="1935" width="0.28515625" style="1" customWidth="1"/>
    <col min="1936" max="1937" width="0" style="1" hidden="1" customWidth="1"/>
    <col min="1938" max="1938" width="0.5703125" style="1" customWidth="1"/>
    <col min="1939" max="1941" width="0" style="1" hidden="1" customWidth="1"/>
    <col min="1942" max="1956" width="0.85546875" style="1"/>
    <col min="1957" max="1957" width="0.42578125" style="1" customWidth="1"/>
    <col min="1958" max="1958" width="0" style="1" hidden="1" customWidth="1"/>
    <col min="1959" max="1959" width="2" style="1" customWidth="1"/>
    <col min="1960" max="2078" width="0.85546875" style="1"/>
    <col min="2079" max="2079" width="19.140625" style="1" customWidth="1"/>
    <col min="2080" max="2098" width="0.85546875" style="1"/>
    <col min="2099" max="2099" width="0.5703125" style="1" customWidth="1"/>
    <col min="2100" max="2107" width="0" style="1" hidden="1" customWidth="1"/>
    <col min="2108" max="2117" width="0.85546875" style="1"/>
    <col min="2118" max="2118" width="0.5703125" style="1" customWidth="1"/>
    <col min="2119" max="2119" width="0" style="1" hidden="1" customWidth="1"/>
    <col min="2120" max="2120" width="0.28515625" style="1" customWidth="1"/>
    <col min="2121" max="2125" width="0" style="1" hidden="1" customWidth="1"/>
    <col min="2126" max="2138" width="0.85546875" style="1"/>
    <col min="2139" max="2139" width="0.140625" style="1" customWidth="1"/>
    <col min="2140" max="2143" width="0" style="1" hidden="1" customWidth="1"/>
    <col min="2144" max="2154" width="0.85546875" style="1"/>
    <col min="2155" max="2155" width="0.42578125" style="1" customWidth="1"/>
    <col min="2156" max="2161" width="0" style="1" hidden="1" customWidth="1"/>
    <col min="2162" max="2172" width="0.85546875" style="1"/>
    <col min="2173" max="2174" width="0.85546875" style="1" customWidth="1"/>
    <col min="2175" max="2175" width="0.7109375" style="1" customWidth="1"/>
    <col min="2176" max="2179" width="0" style="1" hidden="1" customWidth="1"/>
    <col min="2180" max="2188" width="0.85546875" style="1"/>
    <col min="2189" max="2190" width="0.85546875" style="1" customWidth="1"/>
    <col min="2191" max="2191" width="0.28515625" style="1" customWidth="1"/>
    <col min="2192" max="2193" width="0" style="1" hidden="1" customWidth="1"/>
    <col min="2194" max="2194" width="0.5703125" style="1" customWidth="1"/>
    <col min="2195" max="2197" width="0" style="1" hidden="1" customWidth="1"/>
    <col min="2198" max="2212" width="0.85546875" style="1"/>
    <col min="2213" max="2213" width="0.42578125" style="1" customWidth="1"/>
    <col min="2214" max="2214" width="0" style="1" hidden="1" customWidth="1"/>
    <col min="2215" max="2215" width="2" style="1" customWidth="1"/>
    <col min="2216" max="2334" width="0.85546875" style="1"/>
    <col min="2335" max="2335" width="19.140625" style="1" customWidth="1"/>
    <col min="2336" max="2354" width="0.85546875" style="1"/>
    <col min="2355" max="2355" width="0.5703125" style="1" customWidth="1"/>
    <col min="2356" max="2363" width="0" style="1" hidden="1" customWidth="1"/>
    <col min="2364" max="2373" width="0.85546875" style="1"/>
    <col min="2374" max="2374" width="0.5703125" style="1" customWidth="1"/>
    <col min="2375" max="2375" width="0" style="1" hidden="1" customWidth="1"/>
    <col min="2376" max="2376" width="0.28515625" style="1" customWidth="1"/>
    <col min="2377" max="2381" width="0" style="1" hidden="1" customWidth="1"/>
    <col min="2382" max="2394" width="0.85546875" style="1"/>
    <col min="2395" max="2395" width="0.140625" style="1" customWidth="1"/>
    <col min="2396" max="2399" width="0" style="1" hidden="1" customWidth="1"/>
    <col min="2400" max="2410" width="0.85546875" style="1"/>
    <col min="2411" max="2411" width="0.42578125" style="1" customWidth="1"/>
    <col min="2412" max="2417" width="0" style="1" hidden="1" customWidth="1"/>
    <col min="2418" max="2428" width="0.85546875" style="1"/>
    <col min="2429" max="2430" width="0.85546875" style="1" customWidth="1"/>
    <col min="2431" max="2431" width="0.7109375" style="1" customWidth="1"/>
    <col min="2432" max="2435" width="0" style="1" hidden="1" customWidth="1"/>
    <col min="2436" max="2444" width="0.85546875" style="1"/>
    <col min="2445" max="2446" width="0.85546875" style="1" customWidth="1"/>
    <col min="2447" max="2447" width="0.28515625" style="1" customWidth="1"/>
    <col min="2448" max="2449" width="0" style="1" hidden="1" customWidth="1"/>
    <col min="2450" max="2450" width="0.5703125" style="1" customWidth="1"/>
    <col min="2451" max="2453" width="0" style="1" hidden="1" customWidth="1"/>
    <col min="2454" max="2468" width="0.85546875" style="1"/>
    <col min="2469" max="2469" width="0.42578125" style="1" customWidth="1"/>
    <col min="2470" max="2470" width="0" style="1" hidden="1" customWidth="1"/>
    <col min="2471" max="2471" width="2" style="1" customWidth="1"/>
    <col min="2472" max="2590" width="0.85546875" style="1"/>
    <col min="2591" max="2591" width="19.140625" style="1" customWidth="1"/>
    <col min="2592" max="2610" width="0.85546875" style="1"/>
    <col min="2611" max="2611" width="0.5703125" style="1" customWidth="1"/>
    <col min="2612" max="2619" width="0" style="1" hidden="1" customWidth="1"/>
    <col min="2620" max="2629" width="0.85546875" style="1"/>
    <col min="2630" max="2630" width="0.5703125" style="1" customWidth="1"/>
    <col min="2631" max="2631" width="0" style="1" hidden="1" customWidth="1"/>
    <col min="2632" max="2632" width="0.28515625" style="1" customWidth="1"/>
    <col min="2633" max="2637" width="0" style="1" hidden="1" customWidth="1"/>
    <col min="2638" max="2650" width="0.85546875" style="1"/>
    <col min="2651" max="2651" width="0.140625" style="1" customWidth="1"/>
    <col min="2652" max="2655" width="0" style="1" hidden="1" customWidth="1"/>
    <col min="2656" max="2666" width="0.85546875" style="1"/>
    <col min="2667" max="2667" width="0.42578125" style="1" customWidth="1"/>
    <col min="2668" max="2673" width="0" style="1" hidden="1" customWidth="1"/>
    <col min="2674" max="2684" width="0.85546875" style="1"/>
    <col min="2685" max="2686" width="0.85546875" style="1" customWidth="1"/>
    <col min="2687" max="2687" width="0.7109375" style="1" customWidth="1"/>
    <col min="2688" max="2691" width="0" style="1" hidden="1" customWidth="1"/>
    <col min="2692" max="2700" width="0.85546875" style="1"/>
    <col min="2701" max="2702" width="0.85546875" style="1" customWidth="1"/>
    <col min="2703" max="2703" width="0.28515625" style="1" customWidth="1"/>
    <col min="2704" max="2705" width="0" style="1" hidden="1" customWidth="1"/>
    <col min="2706" max="2706" width="0.5703125" style="1" customWidth="1"/>
    <col min="2707" max="2709" width="0" style="1" hidden="1" customWidth="1"/>
    <col min="2710" max="2724" width="0.85546875" style="1"/>
    <col min="2725" max="2725" width="0.42578125" style="1" customWidth="1"/>
    <col min="2726" max="2726" width="0" style="1" hidden="1" customWidth="1"/>
    <col min="2727" max="2727" width="2" style="1" customWidth="1"/>
    <col min="2728" max="2846" width="0.85546875" style="1"/>
    <col min="2847" max="2847" width="19.140625" style="1" customWidth="1"/>
    <col min="2848" max="2866" width="0.85546875" style="1"/>
    <col min="2867" max="2867" width="0.5703125" style="1" customWidth="1"/>
    <col min="2868" max="2875" width="0" style="1" hidden="1" customWidth="1"/>
    <col min="2876" max="2885" width="0.85546875" style="1"/>
    <col min="2886" max="2886" width="0.5703125" style="1" customWidth="1"/>
    <col min="2887" max="2887" width="0" style="1" hidden="1" customWidth="1"/>
    <col min="2888" max="2888" width="0.28515625" style="1" customWidth="1"/>
    <col min="2889" max="2893" width="0" style="1" hidden="1" customWidth="1"/>
    <col min="2894" max="2906" width="0.85546875" style="1"/>
    <col min="2907" max="2907" width="0.140625" style="1" customWidth="1"/>
    <col min="2908" max="2911" width="0" style="1" hidden="1" customWidth="1"/>
    <col min="2912" max="2922" width="0.85546875" style="1"/>
    <col min="2923" max="2923" width="0.42578125" style="1" customWidth="1"/>
    <col min="2924" max="2929" width="0" style="1" hidden="1" customWidth="1"/>
    <col min="2930" max="2940" width="0.85546875" style="1"/>
    <col min="2941" max="2942" width="0.85546875" style="1" customWidth="1"/>
    <col min="2943" max="2943" width="0.7109375" style="1" customWidth="1"/>
    <col min="2944" max="2947" width="0" style="1" hidden="1" customWidth="1"/>
    <col min="2948" max="2956" width="0.85546875" style="1"/>
    <col min="2957" max="2958" width="0.85546875" style="1" customWidth="1"/>
    <col min="2959" max="2959" width="0.28515625" style="1" customWidth="1"/>
    <col min="2960" max="2961" width="0" style="1" hidden="1" customWidth="1"/>
    <col min="2962" max="2962" width="0.5703125" style="1" customWidth="1"/>
    <col min="2963" max="2965" width="0" style="1" hidden="1" customWidth="1"/>
    <col min="2966" max="2980" width="0.85546875" style="1"/>
    <col min="2981" max="2981" width="0.42578125" style="1" customWidth="1"/>
    <col min="2982" max="2982" width="0" style="1" hidden="1" customWidth="1"/>
    <col min="2983" max="2983" width="2" style="1" customWidth="1"/>
    <col min="2984" max="3102" width="0.85546875" style="1"/>
    <col min="3103" max="3103" width="19.140625" style="1" customWidth="1"/>
    <col min="3104" max="3122" width="0.85546875" style="1"/>
    <col min="3123" max="3123" width="0.5703125" style="1" customWidth="1"/>
    <col min="3124" max="3131" width="0" style="1" hidden="1" customWidth="1"/>
    <col min="3132" max="3141" width="0.85546875" style="1"/>
    <col min="3142" max="3142" width="0.5703125" style="1" customWidth="1"/>
    <col min="3143" max="3143" width="0" style="1" hidden="1" customWidth="1"/>
    <col min="3144" max="3144" width="0.28515625" style="1" customWidth="1"/>
    <col min="3145" max="3149" width="0" style="1" hidden="1" customWidth="1"/>
    <col min="3150" max="3162" width="0.85546875" style="1"/>
    <col min="3163" max="3163" width="0.140625" style="1" customWidth="1"/>
    <col min="3164" max="3167" width="0" style="1" hidden="1" customWidth="1"/>
    <col min="3168" max="3178" width="0.85546875" style="1"/>
    <col min="3179" max="3179" width="0.42578125" style="1" customWidth="1"/>
    <col min="3180" max="3185" width="0" style="1" hidden="1" customWidth="1"/>
    <col min="3186" max="3196" width="0.85546875" style="1"/>
    <col min="3197" max="3198" width="0.85546875" style="1" customWidth="1"/>
    <col min="3199" max="3199" width="0.7109375" style="1" customWidth="1"/>
    <col min="3200" max="3203" width="0" style="1" hidden="1" customWidth="1"/>
    <col min="3204" max="3212" width="0.85546875" style="1"/>
    <col min="3213" max="3214" width="0.85546875" style="1" customWidth="1"/>
    <col min="3215" max="3215" width="0.28515625" style="1" customWidth="1"/>
    <col min="3216" max="3217" width="0" style="1" hidden="1" customWidth="1"/>
    <col min="3218" max="3218" width="0.5703125" style="1" customWidth="1"/>
    <col min="3219" max="3221" width="0" style="1" hidden="1" customWidth="1"/>
    <col min="3222" max="3236" width="0.85546875" style="1"/>
    <col min="3237" max="3237" width="0.42578125" style="1" customWidth="1"/>
    <col min="3238" max="3238" width="0" style="1" hidden="1" customWidth="1"/>
    <col min="3239" max="3239" width="2" style="1" customWidth="1"/>
    <col min="3240" max="3358" width="0.85546875" style="1"/>
    <col min="3359" max="3359" width="19.140625" style="1" customWidth="1"/>
    <col min="3360" max="3378" width="0.85546875" style="1"/>
    <col min="3379" max="3379" width="0.5703125" style="1" customWidth="1"/>
    <col min="3380" max="3387" width="0" style="1" hidden="1" customWidth="1"/>
    <col min="3388" max="3397" width="0.85546875" style="1"/>
    <col min="3398" max="3398" width="0.5703125" style="1" customWidth="1"/>
    <col min="3399" max="3399" width="0" style="1" hidden="1" customWidth="1"/>
    <col min="3400" max="3400" width="0.28515625" style="1" customWidth="1"/>
    <col min="3401" max="3405" width="0" style="1" hidden="1" customWidth="1"/>
    <col min="3406" max="3418" width="0.85546875" style="1"/>
    <col min="3419" max="3419" width="0.140625" style="1" customWidth="1"/>
    <col min="3420" max="3423" width="0" style="1" hidden="1" customWidth="1"/>
    <col min="3424" max="3434" width="0.85546875" style="1"/>
    <col min="3435" max="3435" width="0.42578125" style="1" customWidth="1"/>
    <col min="3436" max="3441" width="0" style="1" hidden="1" customWidth="1"/>
    <col min="3442" max="3452" width="0.85546875" style="1"/>
    <col min="3453" max="3454" width="0.85546875" style="1" customWidth="1"/>
    <col min="3455" max="3455" width="0.7109375" style="1" customWidth="1"/>
    <col min="3456" max="3459" width="0" style="1" hidden="1" customWidth="1"/>
    <col min="3460" max="3468" width="0.85546875" style="1"/>
    <col min="3469" max="3470" width="0.85546875" style="1" customWidth="1"/>
    <col min="3471" max="3471" width="0.28515625" style="1" customWidth="1"/>
    <col min="3472" max="3473" width="0" style="1" hidden="1" customWidth="1"/>
    <col min="3474" max="3474" width="0.5703125" style="1" customWidth="1"/>
    <col min="3475" max="3477" width="0" style="1" hidden="1" customWidth="1"/>
    <col min="3478" max="3492" width="0.85546875" style="1"/>
    <col min="3493" max="3493" width="0.42578125" style="1" customWidth="1"/>
    <col min="3494" max="3494" width="0" style="1" hidden="1" customWidth="1"/>
    <col min="3495" max="3495" width="2" style="1" customWidth="1"/>
    <col min="3496" max="3614" width="0.85546875" style="1"/>
    <col min="3615" max="3615" width="19.140625" style="1" customWidth="1"/>
    <col min="3616" max="3634" width="0.85546875" style="1"/>
    <col min="3635" max="3635" width="0.5703125" style="1" customWidth="1"/>
    <col min="3636" max="3643" width="0" style="1" hidden="1" customWidth="1"/>
    <col min="3644" max="3653" width="0.85546875" style="1"/>
    <col min="3654" max="3654" width="0.5703125" style="1" customWidth="1"/>
    <col min="3655" max="3655" width="0" style="1" hidden="1" customWidth="1"/>
    <col min="3656" max="3656" width="0.28515625" style="1" customWidth="1"/>
    <col min="3657" max="3661" width="0" style="1" hidden="1" customWidth="1"/>
    <col min="3662" max="3674" width="0.85546875" style="1"/>
    <col min="3675" max="3675" width="0.140625" style="1" customWidth="1"/>
    <col min="3676" max="3679" width="0" style="1" hidden="1" customWidth="1"/>
    <col min="3680" max="3690" width="0.85546875" style="1"/>
    <col min="3691" max="3691" width="0.42578125" style="1" customWidth="1"/>
    <col min="3692" max="3697" width="0" style="1" hidden="1" customWidth="1"/>
    <col min="3698" max="3708" width="0.85546875" style="1"/>
    <col min="3709" max="3710" width="0.85546875" style="1" customWidth="1"/>
    <col min="3711" max="3711" width="0.7109375" style="1" customWidth="1"/>
    <col min="3712" max="3715" width="0" style="1" hidden="1" customWidth="1"/>
    <col min="3716" max="3724" width="0.85546875" style="1"/>
    <col min="3725" max="3726" width="0.85546875" style="1" customWidth="1"/>
    <col min="3727" max="3727" width="0.28515625" style="1" customWidth="1"/>
    <col min="3728" max="3729" width="0" style="1" hidden="1" customWidth="1"/>
    <col min="3730" max="3730" width="0.5703125" style="1" customWidth="1"/>
    <col min="3731" max="3733" width="0" style="1" hidden="1" customWidth="1"/>
    <col min="3734" max="3748" width="0.85546875" style="1"/>
    <col min="3749" max="3749" width="0.42578125" style="1" customWidth="1"/>
    <col min="3750" max="3750" width="0" style="1" hidden="1" customWidth="1"/>
    <col min="3751" max="3751" width="2" style="1" customWidth="1"/>
    <col min="3752" max="3870" width="0.85546875" style="1"/>
    <col min="3871" max="3871" width="19.140625" style="1" customWidth="1"/>
    <col min="3872" max="3890" width="0.85546875" style="1"/>
    <col min="3891" max="3891" width="0.5703125" style="1" customWidth="1"/>
    <col min="3892" max="3899" width="0" style="1" hidden="1" customWidth="1"/>
    <col min="3900" max="3909" width="0.85546875" style="1"/>
    <col min="3910" max="3910" width="0.5703125" style="1" customWidth="1"/>
    <col min="3911" max="3911" width="0" style="1" hidden="1" customWidth="1"/>
    <col min="3912" max="3912" width="0.28515625" style="1" customWidth="1"/>
    <col min="3913" max="3917" width="0" style="1" hidden="1" customWidth="1"/>
    <col min="3918" max="3930" width="0.85546875" style="1"/>
    <col min="3931" max="3931" width="0.140625" style="1" customWidth="1"/>
    <col min="3932" max="3935" width="0" style="1" hidden="1" customWidth="1"/>
    <col min="3936" max="3946" width="0.85546875" style="1"/>
    <col min="3947" max="3947" width="0.42578125" style="1" customWidth="1"/>
    <col min="3948" max="3953" width="0" style="1" hidden="1" customWidth="1"/>
    <col min="3954" max="3964" width="0.85546875" style="1"/>
    <col min="3965" max="3966" width="0.85546875" style="1" customWidth="1"/>
    <col min="3967" max="3967" width="0.7109375" style="1" customWidth="1"/>
    <col min="3968" max="3971" width="0" style="1" hidden="1" customWidth="1"/>
    <col min="3972" max="3980" width="0.85546875" style="1"/>
    <col min="3981" max="3982" width="0.85546875" style="1" customWidth="1"/>
    <col min="3983" max="3983" width="0.28515625" style="1" customWidth="1"/>
    <col min="3984" max="3985" width="0" style="1" hidden="1" customWidth="1"/>
    <col min="3986" max="3986" width="0.5703125" style="1" customWidth="1"/>
    <col min="3987" max="3989" width="0" style="1" hidden="1" customWidth="1"/>
    <col min="3990" max="4004" width="0.85546875" style="1"/>
    <col min="4005" max="4005" width="0.42578125" style="1" customWidth="1"/>
    <col min="4006" max="4006" width="0" style="1" hidden="1" customWidth="1"/>
    <col min="4007" max="4007" width="2" style="1" customWidth="1"/>
    <col min="4008" max="4126" width="0.85546875" style="1"/>
    <col min="4127" max="4127" width="19.140625" style="1" customWidth="1"/>
    <col min="4128" max="4146" width="0.85546875" style="1"/>
    <col min="4147" max="4147" width="0.5703125" style="1" customWidth="1"/>
    <col min="4148" max="4155" width="0" style="1" hidden="1" customWidth="1"/>
    <col min="4156" max="4165" width="0.85546875" style="1"/>
    <col min="4166" max="4166" width="0.5703125" style="1" customWidth="1"/>
    <col min="4167" max="4167" width="0" style="1" hidden="1" customWidth="1"/>
    <col min="4168" max="4168" width="0.28515625" style="1" customWidth="1"/>
    <col min="4169" max="4173" width="0" style="1" hidden="1" customWidth="1"/>
    <col min="4174" max="4186" width="0.85546875" style="1"/>
    <col min="4187" max="4187" width="0.140625" style="1" customWidth="1"/>
    <col min="4188" max="4191" width="0" style="1" hidden="1" customWidth="1"/>
    <col min="4192" max="4202" width="0.85546875" style="1"/>
    <col min="4203" max="4203" width="0.42578125" style="1" customWidth="1"/>
    <col min="4204" max="4209" width="0" style="1" hidden="1" customWidth="1"/>
    <col min="4210" max="4220" width="0.85546875" style="1"/>
    <col min="4221" max="4222" width="0.85546875" style="1" customWidth="1"/>
    <col min="4223" max="4223" width="0.7109375" style="1" customWidth="1"/>
    <col min="4224" max="4227" width="0" style="1" hidden="1" customWidth="1"/>
    <col min="4228" max="4236" width="0.85546875" style="1"/>
    <col min="4237" max="4238" width="0.85546875" style="1" customWidth="1"/>
    <col min="4239" max="4239" width="0.28515625" style="1" customWidth="1"/>
    <col min="4240" max="4241" width="0" style="1" hidden="1" customWidth="1"/>
    <col min="4242" max="4242" width="0.5703125" style="1" customWidth="1"/>
    <col min="4243" max="4245" width="0" style="1" hidden="1" customWidth="1"/>
    <col min="4246" max="4260" width="0.85546875" style="1"/>
    <col min="4261" max="4261" width="0.42578125" style="1" customWidth="1"/>
    <col min="4262" max="4262" width="0" style="1" hidden="1" customWidth="1"/>
    <col min="4263" max="4263" width="2" style="1" customWidth="1"/>
    <col min="4264" max="4382" width="0.85546875" style="1"/>
    <col min="4383" max="4383" width="19.140625" style="1" customWidth="1"/>
    <col min="4384" max="4402" width="0.85546875" style="1"/>
    <col min="4403" max="4403" width="0.5703125" style="1" customWidth="1"/>
    <col min="4404" max="4411" width="0" style="1" hidden="1" customWidth="1"/>
    <col min="4412" max="4421" width="0.85546875" style="1"/>
    <col min="4422" max="4422" width="0.5703125" style="1" customWidth="1"/>
    <col min="4423" max="4423" width="0" style="1" hidden="1" customWidth="1"/>
    <col min="4424" max="4424" width="0.28515625" style="1" customWidth="1"/>
    <col min="4425" max="4429" width="0" style="1" hidden="1" customWidth="1"/>
    <col min="4430" max="4442" width="0.85546875" style="1"/>
    <col min="4443" max="4443" width="0.140625" style="1" customWidth="1"/>
    <col min="4444" max="4447" width="0" style="1" hidden="1" customWidth="1"/>
    <col min="4448" max="4458" width="0.85546875" style="1"/>
    <col min="4459" max="4459" width="0.42578125" style="1" customWidth="1"/>
    <col min="4460" max="4465" width="0" style="1" hidden="1" customWidth="1"/>
    <col min="4466" max="4476" width="0.85546875" style="1"/>
    <col min="4477" max="4478" width="0.85546875" style="1" customWidth="1"/>
    <col min="4479" max="4479" width="0.7109375" style="1" customWidth="1"/>
    <col min="4480" max="4483" width="0" style="1" hidden="1" customWidth="1"/>
    <col min="4484" max="4492" width="0.85546875" style="1"/>
    <col min="4493" max="4494" width="0.85546875" style="1" customWidth="1"/>
    <col min="4495" max="4495" width="0.28515625" style="1" customWidth="1"/>
    <col min="4496" max="4497" width="0" style="1" hidden="1" customWidth="1"/>
    <col min="4498" max="4498" width="0.5703125" style="1" customWidth="1"/>
    <col min="4499" max="4501" width="0" style="1" hidden="1" customWidth="1"/>
    <col min="4502" max="4516" width="0.85546875" style="1"/>
    <col min="4517" max="4517" width="0.42578125" style="1" customWidth="1"/>
    <col min="4518" max="4518" width="0" style="1" hidden="1" customWidth="1"/>
    <col min="4519" max="4519" width="2" style="1" customWidth="1"/>
    <col min="4520" max="4638" width="0.85546875" style="1"/>
    <col min="4639" max="4639" width="19.140625" style="1" customWidth="1"/>
    <col min="4640" max="4658" width="0.85546875" style="1"/>
    <col min="4659" max="4659" width="0.5703125" style="1" customWidth="1"/>
    <col min="4660" max="4667" width="0" style="1" hidden="1" customWidth="1"/>
    <col min="4668" max="4677" width="0.85546875" style="1"/>
    <col min="4678" max="4678" width="0.5703125" style="1" customWidth="1"/>
    <col min="4679" max="4679" width="0" style="1" hidden="1" customWidth="1"/>
    <col min="4680" max="4680" width="0.28515625" style="1" customWidth="1"/>
    <col min="4681" max="4685" width="0" style="1" hidden="1" customWidth="1"/>
    <col min="4686" max="4698" width="0.85546875" style="1"/>
    <col min="4699" max="4699" width="0.140625" style="1" customWidth="1"/>
    <col min="4700" max="4703" width="0" style="1" hidden="1" customWidth="1"/>
    <col min="4704" max="4714" width="0.85546875" style="1"/>
    <col min="4715" max="4715" width="0.42578125" style="1" customWidth="1"/>
    <col min="4716" max="4721" width="0" style="1" hidden="1" customWidth="1"/>
    <col min="4722" max="4732" width="0.85546875" style="1"/>
    <col min="4733" max="4734" width="0.85546875" style="1" customWidth="1"/>
    <col min="4735" max="4735" width="0.7109375" style="1" customWidth="1"/>
    <col min="4736" max="4739" width="0" style="1" hidden="1" customWidth="1"/>
    <col min="4740" max="4748" width="0.85546875" style="1"/>
    <col min="4749" max="4750" width="0.85546875" style="1" customWidth="1"/>
    <col min="4751" max="4751" width="0.28515625" style="1" customWidth="1"/>
    <col min="4752" max="4753" width="0" style="1" hidden="1" customWidth="1"/>
    <col min="4754" max="4754" width="0.5703125" style="1" customWidth="1"/>
    <col min="4755" max="4757" width="0" style="1" hidden="1" customWidth="1"/>
    <col min="4758" max="4772" width="0.85546875" style="1"/>
    <col min="4773" max="4773" width="0.42578125" style="1" customWidth="1"/>
    <col min="4774" max="4774" width="0" style="1" hidden="1" customWidth="1"/>
    <col min="4775" max="4775" width="2" style="1" customWidth="1"/>
    <col min="4776" max="4894" width="0.85546875" style="1"/>
    <col min="4895" max="4895" width="19.140625" style="1" customWidth="1"/>
    <col min="4896" max="4914" width="0.85546875" style="1"/>
    <col min="4915" max="4915" width="0.5703125" style="1" customWidth="1"/>
    <col min="4916" max="4923" width="0" style="1" hidden="1" customWidth="1"/>
    <col min="4924" max="4933" width="0.85546875" style="1"/>
    <col min="4934" max="4934" width="0.5703125" style="1" customWidth="1"/>
    <col min="4935" max="4935" width="0" style="1" hidden="1" customWidth="1"/>
    <col min="4936" max="4936" width="0.28515625" style="1" customWidth="1"/>
    <col min="4937" max="4941" width="0" style="1" hidden="1" customWidth="1"/>
    <col min="4942" max="4954" width="0.85546875" style="1"/>
    <col min="4955" max="4955" width="0.140625" style="1" customWidth="1"/>
    <col min="4956" max="4959" width="0" style="1" hidden="1" customWidth="1"/>
    <col min="4960" max="4970" width="0.85546875" style="1"/>
    <col min="4971" max="4971" width="0.42578125" style="1" customWidth="1"/>
    <col min="4972" max="4977" width="0" style="1" hidden="1" customWidth="1"/>
    <col min="4978" max="4988" width="0.85546875" style="1"/>
    <col min="4989" max="4990" width="0.85546875" style="1" customWidth="1"/>
    <col min="4991" max="4991" width="0.7109375" style="1" customWidth="1"/>
    <col min="4992" max="4995" width="0" style="1" hidden="1" customWidth="1"/>
    <col min="4996" max="5004" width="0.85546875" style="1"/>
    <col min="5005" max="5006" width="0.85546875" style="1" customWidth="1"/>
    <col min="5007" max="5007" width="0.28515625" style="1" customWidth="1"/>
    <col min="5008" max="5009" width="0" style="1" hidden="1" customWidth="1"/>
    <col min="5010" max="5010" width="0.5703125" style="1" customWidth="1"/>
    <col min="5011" max="5013" width="0" style="1" hidden="1" customWidth="1"/>
    <col min="5014" max="5028" width="0.85546875" style="1"/>
    <col min="5029" max="5029" width="0.42578125" style="1" customWidth="1"/>
    <col min="5030" max="5030" width="0" style="1" hidden="1" customWidth="1"/>
    <col min="5031" max="5031" width="2" style="1" customWidth="1"/>
    <col min="5032" max="5150" width="0.85546875" style="1"/>
    <col min="5151" max="5151" width="19.140625" style="1" customWidth="1"/>
    <col min="5152" max="5170" width="0.85546875" style="1"/>
    <col min="5171" max="5171" width="0.5703125" style="1" customWidth="1"/>
    <col min="5172" max="5179" width="0" style="1" hidden="1" customWidth="1"/>
    <col min="5180" max="5189" width="0.85546875" style="1"/>
    <col min="5190" max="5190" width="0.5703125" style="1" customWidth="1"/>
    <col min="5191" max="5191" width="0" style="1" hidden="1" customWidth="1"/>
    <col min="5192" max="5192" width="0.28515625" style="1" customWidth="1"/>
    <col min="5193" max="5197" width="0" style="1" hidden="1" customWidth="1"/>
    <col min="5198" max="5210" width="0.85546875" style="1"/>
    <col min="5211" max="5211" width="0.140625" style="1" customWidth="1"/>
    <col min="5212" max="5215" width="0" style="1" hidden="1" customWidth="1"/>
    <col min="5216" max="5226" width="0.85546875" style="1"/>
    <col min="5227" max="5227" width="0.42578125" style="1" customWidth="1"/>
    <col min="5228" max="5233" width="0" style="1" hidden="1" customWidth="1"/>
    <col min="5234" max="5244" width="0.85546875" style="1"/>
    <col min="5245" max="5246" width="0.85546875" style="1" customWidth="1"/>
    <col min="5247" max="5247" width="0.7109375" style="1" customWidth="1"/>
    <col min="5248" max="5251" width="0" style="1" hidden="1" customWidth="1"/>
    <col min="5252" max="5260" width="0.85546875" style="1"/>
    <col min="5261" max="5262" width="0.85546875" style="1" customWidth="1"/>
    <col min="5263" max="5263" width="0.28515625" style="1" customWidth="1"/>
    <col min="5264" max="5265" width="0" style="1" hidden="1" customWidth="1"/>
    <col min="5266" max="5266" width="0.5703125" style="1" customWidth="1"/>
    <col min="5267" max="5269" width="0" style="1" hidden="1" customWidth="1"/>
    <col min="5270" max="5284" width="0.85546875" style="1"/>
    <col min="5285" max="5285" width="0.42578125" style="1" customWidth="1"/>
    <col min="5286" max="5286" width="0" style="1" hidden="1" customWidth="1"/>
    <col min="5287" max="5287" width="2" style="1" customWidth="1"/>
    <col min="5288" max="5406" width="0.85546875" style="1"/>
    <col min="5407" max="5407" width="19.140625" style="1" customWidth="1"/>
    <col min="5408" max="5426" width="0.85546875" style="1"/>
    <col min="5427" max="5427" width="0.5703125" style="1" customWidth="1"/>
    <col min="5428" max="5435" width="0" style="1" hidden="1" customWidth="1"/>
    <col min="5436" max="5445" width="0.85546875" style="1"/>
    <col min="5446" max="5446" width="0.5703125" style="1" customWidth="1"/>
    <col min="5447" max="5447" width="0" style="1" hidden="1" customWidth="1"/>
    <col min="5448" max="5448" width="0.28515625" style="1" customWidth="1"/>
    <col min="5449" max="5453" width="0" style="1" hidden="1" customWidth="1"/>
    <col min="5454" max="5466" width="0.85546875" style="1"/>
    <col min="5467" max="5467" width="0.140625" style="1" customWidth="1"/>
    <col min="5468" max="5471" width="0" style="1" hidden="1" customWidth="1"/>
    <col min="5472" max="5482" width="0.85546875" style="1"/>
    <col min="5483" max="5483" width="0.42578125" style="1" customWidth="1"/>
    <col min="5484" max="5489" width="0" style="1" hidden="1" customWidth="1"/>
    <col min="5490" max="5500" width="0.85546875" style="1"/>
    <col min="5501" max="5502" width="0.85546875" style="1" customWidth="1"/>
    <col min="5503" max="5503" width="0.7109375" style="1" customWidth="1"/>
    <col min="5504" max="5507" width="0" style="1" hidden="1" customWidth="1"/>
    <col min="5508" max="5516" width="0.85546875" style="1"/>
    <col min="5517" max="5518" width="0.85546875" style="1" customWidth="1"/>
    <col min="5519" max="5519" width="0.28515625" style="1" customWidth="1"/>
    <col min="5520" max="5521" width="0" style="1" hidden="1" customWidth="1"/>
    <col min="5522" max="5522" width="0.5703125" style="1" customWidth="1"/>
    <col min="5523" max="5525" width="0" style="1" hidden="1" customWidth="1"/>
    <col min="5526" max="5540" width="0.85546875" style="1"/>
    <col min="5541" max="5541" width="0.42578125" style="1" customWidth="1"/>
    <col min="5542" max="5542" width="0" style="1" hidden="1" customWidth="1"/>
    <col min="5543" max="5543" width="2" style="1" customWidth="1"/>
    <col min="5544" max="5662" width="0.85546875" style="1"/>
    <col min="5663" max="5663" width="19.140625" style="1" customWidth="1"/>
    <col min="5664" max="5682" width="0.85546875" style="1"/>
    <col min="5683" max="5683" width="0.5703125" style="1" customWidth="1"/>
    <col min="5684" max="5691" width="0" style="1" hidden="1" customWidth="1"/>
    <col min="5692" max="5701" width="0.85546875" style="1"/>
    <col min="5702" max="5702" width="0.5703125" style="1" customWidth="1"/>
    <col min="5703" max="5703" width="0" style="1" hidden="1" customWidth="1"/>
    <col min="5704" max="5704" width="0.28515625" style="1" customWidth="1"/>
    <col min="5705" max="5709" width="0" style="1" hidden="1" customWidth="1"/>
    <col min="5710" max="5722" width="0.85546875" style="1"/>
    <col min="5723" max="5723" width="0.140625" style="1" customWidth="1"/>
    <col min="5724" max="5727" width="0" style="1" hidden="1" customWidth="1"/>
    <col min="5728" max="5738" width="0.85546875" style="1"/>
    <col min="5739" max="5739" width="0.42578125" style="1" customWidth="1"/>
    <col min="5740" max="5745" width="0" style="1" hidden="1" customWidth="1"/>
    <col min="5746" max="5756" width="0.85546875" style="1"/>
    <col min="5757" max="5758" width="0.85546875" style="1" customWidth="1"/>
    <col min="5759" max="5759" width="0.7109375" style="1" customWidth="1"/>
    <col min="5760" max="5763" width="0" style="1" hidden="1" customWidth="1"/>
    <col min="5764" max="5772" width="0.85546875" style="1"/>
    <col min="5773" max="5774" width="0.85546875" style="1" customWidth="1"/>
    <col min="5775" max="5775" width="0.28515625" style="1" customWidth="1"/>
    <col min="5776" max="5777" width="0" style="1" hidden="1" customWidth="1"/>
    <col min="5778" max="5778" width="0.5703125" style="1" customWidth="1"/>
    <col min="5779" max="5781" width="0" style="1" hidden="1" customWidth="1"/>
    <col min="5782" max="5796" width="0.85546875" style="1"/>
    <col min="5797" max="5797" width="0.42578125" style="1" customWidth="1"/>
    <col min="5798" max="5798" width="0" style="1" hidden="1" customWidth="1"/>
    <col min="5799" max="5799" width="2" style="1" customWidth="1"/>
    <col min="5800" max="5918" width="0.85546875" style="1"/>
    <col min="5919" max="5919" width="19.140625" style="1" customWidth="1"/>
    <col min="5920" max="5938" width="0.85546875" style="1"/>
    <col min="5939" max="5939" width="0.5703125" style="1" customWidth="1"/>
    <col min="5940" max="5947" width="0" style="1" hidden="1" customWidth="1"/>
    <col min="5948" max="5957" width="0.85546875" style="1"/>
    <col min="5958" max="5958" width="0.5703125" style="1" customWidth="1"/>
    <col min="5959" max="5959" width="0" style="1" hidden="1" customWidth="1"/>
    <col min="5960" max="5960" width="0.28515625" style="1" customWidth="1"/>
    <col min="5961" max="5965" width="0" style="1" hidden="1" customWidth="1"/>
    <col min="5966" max="5978" width="0.85546875" style="1"/>
    <col min="5979" max="5979" width="0.140625" style="1" customWidth="1"/>
    <col min="5980" max="5983" width="0" style="1" hidden="1" customWidth="1"/>
    <col min="5984" max="5994" width="0.85546875" style="1"/>
    <col min="5995" max="5995" width="0.42578125" style="1" customWidth="1"/>
    <col min="5996" max="6001" width="0" style="1" hidden="1" customWidth="1"/>
    <col min="6002" max="6012" width="0.85546875" style="1"/>
    <col min="6013" max="6014" width="0.85546875" style="1" customWidth="1"/>
    <col min="6015" max="6015" width="0.7109375" style="1" customWidth="1"/>
    <col min="6016" max="6019" width="0" style="1" hidden="1" customWidth="1"/>
    <col min="6020" max="6028" width="0.85546875" style="1"/>
    <col min="6029" max="6030" width="0.85546875" style="1" customWidth="1"/>
    <col min="6031" max="6031" width="0.28515625" style="1" customWidth="1"/>
    <col min="6032" max="6033" width="0" style="1" hidden="1" customWidth="1"/>
    <col min="6034" max="6034" width="0.5703125" style="1" customWidth="1"/>
    <col min="6035" max="6037" width="0" style="1" hidden="1" customWidth="1"/>
    <col min="6038" max="6052" width="0.85546875" style="1"/>
    <col min="6053" max="6053" width="0.42578125" style="1" customWidth="1"/>
    <col min="6054" max="6054" width="0" style="1" hidden="1" customWidth="1"/>
    <col min="6055" max="6055" width="2" style="1" customWidth="1"/>
    <col min="6056" max="6174" width="0.85546875" style="1"/>
    <col min="6175" max="6175" width="19.140625" style="1" customWidth="1"/>
    <col min="6176" max="6194" width="0.85546875" style="1"/>
    <col min="6195" max="6195" width="0.5703125" style="1" customWidth="1"/>
    <col min="6196" max="6203" width="0" style="1" hidden="1" customWidth="1"/>
    <col min="6204" max="6213" width="0.85546875" style="1"/>
    <col min="6214" max="6214" width="0.5703125" style="1" customWidth="1"/>
    <col min="6215" max="6215" width="0" style="1" hidden="1" customWidth="1"/>
    <col min="6216" max="6216" width="0.28515625" style="1" customWidth="1"/>
    <col min="6217" max="6221" width="0" style="1" hidden="1" customWidth="1"/>
    <col min="6222" max="6234" width="0.85546875" style="1"/>
    <col min="6235" max="6235" width="0.140625" style="1" customWidth="1"/>
    <col min="6236" max="6239" width="0" style="1" hidden="1" customWidth="1"/>
    <col min="6240" max="6250" width="0.85546875" style="1"/>
    <col min="6251" max="6251" width="0.42578125" style="1" customWidth="1"/>
    <col min="6252" max="6257" width="0" style="1" hidden="1" customWidth="1"/>
    <col min="6258" max="6268" width="0.85546875" style="1"/>
    <col min="6269" max="6270" width="0.85546875" style="1" customWidth="1"/>
    <col min="6271" max="6271" width="0.7109375" style="1" customWidth="1"/>
    <col min="6272" max="6275" width="0" style="1" hidden="1" customWidth="1"/>
    <col min="6276" max="6284" width="0.85546875" style="1"/>
    <col min="6285" max="6286" width="0.85546875" style="1" customWidth="1"/>
    <col min="6287" max="6287" width="0.28515625" style="1" customWidth="1"/>
    <col min="6288" max="6289" width="0" style="1" hidden="1" customWidth="1"/>
    <col min="6290" max="6290" width="0.5703125" style="1" customWidth="1"/>
    <col min="6291" max="6293" width="0" style="1" hidden="1" customWidth="1"/>
    <col min="6294" max="6308" width="0.85546875" style="1"/>
    <col min="6309" max="6309" width="0.42578125" style="1" customWidth="1"/>
    <col min="6310" max="6310" width="0" style="1" hidden="1" customWidth="1"/>
    <col min="6311" max="6311" width="2" style="1" customWidth="1"/>
    <col min="6312" max="6430" width="0.85546875" style="1"/>
    <col min="6431" max="6431" width="19.140625" style="1" customWidth="1"/>
    <col min="6432" max="6450" width="0.85546875" style="1"/>
    <col min="6451" max="6451" width="0.5703125" style="1" customWidth="1"/>
    <col min="6452" max="6459" width="0" style="1" hidden="1" customWidth="1"/>
    <col min="6460" max="6469" width="0.85546875" style="1"/>
    <col min="6470" max="6470" width="0.5703125" style="1" customWidth="1"/>
    <col min="6471" max="6471" width="0" style="1" hidden="1" customWidth="1"/>
    <col min="6472" max="6472" width="0.28515625" style="1" customWidth="1"/>
    <col min="6473" max="6477" width="0" style="1" hidden="1" customWidth="1"/>
    <col min="6478" max="6490" width="0.85546875" style="1"/>
    <col min="6491" max="6491" width="0.140625" style="1" customWidth="1"/>
    <col min="6492" max="6495" width="0" style="1" hidden="1" customWidth="1"/>
    <col min="6496" max="6506" width="0.85546875" style="1"/>
    <col min="6507" max="6507" width="0.42578125" style="1" customWidth="1"/>
    <col min="6508" max="6513" width="0" style="1" hidden="1" customWidth="1"/>
    <col min="6514" max="6524" width="0.85546875" style="1"/>
    <col min="6525" max="6526" width="0.85546875" style="1" customWidth="1"/>
    <col min="6527" max="6527" width="0.7109375" style="1" customWidth="1"/>
    <col min="6528" max="6531" width="0" style="1" hidden="1" customWidth="1"/>
    <col min="6532" max="6540" width="0.85546875" style="1"/>
    <col min="6541" max="6542" width="0.85546875" style="1" customWidth="1"/>
    <col min="6543" max="6543" width="0.28515625" style="1" customWidth="1"/>
    <col min="6544" max="6545" width="0" style="1" hidden="1" customWidth="1"/>
    <col min="6546" max="6546" width="0.5703125" style="1" customWidth="1"/>
    <col min="6547" max="6549" width="0" style="1" hidden="1" customWidth="1"/>
    <col min="6550" max="6564" width="0.85546875" style="1"/>
    <col min="6565" max="6565" width="0.42578125" style="1" customWidth="1"/>
    <col min="6566" max="6566" width="0" style="1" hidden="1" customWidth="1"/>
    <col min="6567" max="6567" width="2" style="1" customWidth="1"/>
    <col min="6568" max="6686" width="0.85546875" style="1"/>
    <col min="6687" max="6687" width="19.140625" style="1" customWidth="1"/>
    <col min="6688" max="6706" width="0.85546875" style="1"/>
    <col min="6707" max="6707" width="0.5703125" style="1" customWidth="1"/>
    <col min="6708" max="6715" width="0" style="1" hidden="1" customWidth="1"/>
    <col min="6716" max="6725" width="0.85546875" style="1"/>
    <col min="6726" max="6726" width="0.5703125" style="1" customWidth="1"/>
    <col min="6727" max="6727" width="0" style="1" hidden="1" customWidth="1"/>
    <col min="6728" max="6728" width="0.28515625" style="1" customWidth="1"/>
    <col min="6729" max="6733" width="0" style="1" hidden="1" customWidth="1"/>
    <col min="6734" max="6746" width="0.85546875" style="1"/>
    <col min="6747" max="6747" width="0.140625" style="1" customWidth="1"/>
    <col min="6748" max="6751" width="0" style="1" hidden="1" customWidth="1"/>
    <col min="6752" max="6762" width="0.85546875" style="1"/>
    <col min="6763" max="6763" width="0.42578125" style="1" customWidth="1"/>
    <col min="6764" max="6769" width="0" style="1" hidden="1" customWidth="1"/>
    <col min="6770" max="6780" width="0.85546875" style="1"/>
    <col min="6781" max="6782" width="0.85546875" style="1" customWidth="1"/>
    <col min="6783" max="6783" width="0.7109375" style="1" customWidth="1"/>
    <col min="6784" max="6787" width="0" style="1" hidden="1" customWidth="1"/>
    <col min="6788" max="6796" width="0.85546875" style="1"/>
    <col min="6797" max="6798" width="0.85546875" style="1" customWidth="1"/>
    <col min="6799" max="6799" width="0.28515625" style="1" customWidth="1"/>
    <col min="6800" max="6801" width="0" style="1" hidden="1" customWidth="1"/>
    <col min="6802" max="6802" width="0.5703125" style="1" customWidth="1"/>
    <col min="6803" max="6805" width="0" style="1" hidden="1" customWidth="1"/>
    <col min="6806" max="6820" width="0.85546875" style="1"/>
    <col min="6821" max="6821" width="0.42578125" style="1" customWidth="1"/>
    <col min="6822" max="6822" width="0" style="1" hidden="1" customWidth="1"/>
    <col min="6823" max="6823" width="2" style="1" customWidth="1"/>
    <col min="6824" max="6942" width="0.85546875" style="1"/>
    <col min="6943" max="6943" width="19.140625" style="1" customWidth="1"/>
    <col min="6944" max="6962" width="0.85546875" style="1"/>
    <col min="6963" max="6963" width="0.5703125" style="1" customWidth="1"/>
    <col min="6964" max="6971" width="0" style="1" hidden="1" customWidth="1"/>
    <col min="6972" max="6981" width="0.85546875" style="1"/>
    <col min="6982" max="6982" width="0.5703125" style="1" customWidth="1"/>
    <col min="6983" max="6983" width="0" style="1" hidden="1" customWidth="1"/>
    <col min="6984" max="6984" width="0.28515625" style="1" customWidth="1"/>
    <col min="6985" max="6989" width="0" style="1" hidden="1" customWidth="1"/>
    <col min="6990" max="7002" width="0.85546875" style="1"/>
    <col min="7003" max="7003" width="0.140625" style="1" customWidth="1"/>
    <col min="7004" max="7007" width="0" style="1" hidden="1" customWidth="1"/>
    <col min="7008" max="7018" width="0.85546875" style="1"/>
    <col min="7019" max="7019" width="0.42578125" style="1" customWidth="1"/>
    <col min="7020" max="7025" width="0" style="1" hidden="1" customWidth="1"/>
    <col min="7026" max="7036" width="0.85546875" style="1"/>
    <col min="7037" max="7038" width="0.85546875" style="1" customWidth="1"/>
    <col min="7039" max="7039" width="0.7109375" style="1" customWidth="1"/>
    <col min="7040" max="7043" width="0" style="1" hidden="1" customWidth="1"/>
    <col min="7044" max="7052" width="0.85546875" style="1"/>
    <col min="7053" max="7054" width="0.85546875" style="1" customWidth="1"/>
    <col min="7055" max="7055" width="0.28515625" style="1" customWidth="1"/>
    <col min="7056" max="7057" width="0" style="1" hidden="1" customWidth="1"/>
    <col min="7058" max="7058" width="0.5703125" style="1" customWidth="1"/>
    <col min="7059" max="7061" width="0" style="1" hidden="1" customWidth="1"/>
    <col min="7062" max="7076" width="0.85546875" style="1"/>
    <col min="7077" max="7077" width="0.42578125" style="1" customWidth="1"/>
    <col min="7078" max="7078" width="0" style="1" hidden="1" customWidth="1"/>
    <col min="7079" max="7079" width="2" style="1" customWidth="1"/>
    <col min="7080" max="7198" width="0.85546875" style="1"/>
    <col min="7199" max="7199" width="19.140625" style="1" customWidth="1"/>
    <col min="7200" max="7218" width="0.85546875" style="1"/>
    <col min="7219" max="7219" width="0.5703125" style="1" customWidth="1"/>
    <col min="7220" max="7227" width="0" style="1" hidden="1" customWidth="1"/>
    <col min="7228" max="7237" width="0.85546875" style="1"/>
    <col min="7238" max="7238" width="0.5703125" style="1" customWidth="1"/>
    <col min="7239" max="7239" width="0" style="1" hidden="1" customWidth="1"/>
    <col min="7240" max="7240" width="0.28515625" style="1" customWidth="1"/>
    <col min="7241" max="7245" width="0" style="1" hidden="1" customWidth="1"/>
    <col min="7246" max="7258" width="0.85546875" style="1"/>
    <col min="7259" max="7259" width="0.140625" style="1" customWidth="1"/>
    <col min="7260" max="7263" width="0" style="1" hidden="1" customWidth="1"/>
    <col min="7264" max="7274" width="0.85546875" style="1"/>
    <col min="7275" max="7275" width="0.42578125" style="1" customWidth="1"/>
    <col min="7276" max="7281" width="0" style="1" hidden="1" customWidth="1"/>
    <col min="7282" max="7292" width="0.85546875" style="1"/>
    <col min="7293" max="7294" width="0.85546875" style="1" customWidth="1"/>
    <col min="7295" max="7295" width="0.7109375" style="1" customWidth="1"/>
    <col min="7296" max="7299" width="0" style="1" hidden="1" customWidth="1"/>
    <col min="7300" max="7308" width="0.85546875" style="1"/>
    <col min="7309" max="7310" width="0.85546875" style="1" customWidth="1"/>
    <col min="7311" max="7311" width="0.28515625" style="1" customWidth="1"/>
    <col min="7312" max="7313" width="0" style="1" hidden="1" customWidth="1"/>
    <col min="7314" max="7314" width="0.5703125" style="1" customWidth="1"/>
    <col min="7315" max="7317" width="0" style="1" hidden="1" customWidth="1"/>
    <col min="7318" max="7332" width="0.85546875" style="1"/>
    <col min="7333" max="7333" width="0.42578125" style="1" customWidth="1"/>
    <col min="7334" max="7334" width="0" style="1" hidden="1" customWidth="1"/>
    <col min="7335" max="7335" width="2" style="1" customWidth="1"/>
    <col min="7336" max="7454" width="0.85546875" style="1"/>
    <col min="7455" max="7455" width="19.140625" style="1" customWidth="1"/>
    <col min="7456" max="7474" width="0.85546875" style="1"/>
    <col min="7475" max="7475" width="0.5703125" style="1" customWidth="1"/>
    <col min="7476" max="7483" width="0" style="1" hidden="1" customWidth="1"/>
    <col min="7484" max="7493" width="0.85546875" style="1"/>
    <col min="7494" max="7494" width="0.5703125" style="1" customWidth="1"/>
    <col min="7495" max="7495" width="0" style="1" hidden="1" customWidth="1"/>
    <col min="7496" max="7496" width="0.28515625" style="1" customWidth="1"/>
    <col min="7497" max="7501" width="0" style="1" hidden="1" customWidth="1"/>
    <col min="7502" max="7514" width="0.85546875" style="1"/>
    <col min="7515" max="7515" width="0.140625" style="1" customWidth="1"/>
    <col min="7516" max="7519" width="0" style="1" hidden="1" customWidth="1"/>
    <col min="7520" max="7530" width="0.85546875" style="1"/>
    <col min="7531" max="7531" width="0.42578125" style="1" customWidth="1"/>
    <col min="7532" max="7537" width="0" style="1" hidden="1" customWidth="1"/>
    <col min="7538" max="7548" width="0.85546875" style="1"/>
    <col min="7549" max="7550" width="0.85546875" style="1" customWidth="1"/>
    <col min="7551" max="7551" width="0.7109375" style="1" customWidth="1"/>
    <col min="7552" max="7555" width="0" style="1" hidden="1" customWidth="1"/>
    <col min="7556" max="7564" width="0.85546875" style="1"/>
    <col min="7565" max="7566" width="0.85546875" style="1" customWidth="1"/>
    <col min="7567" max="7567" width="0.28515625" style="1" customWidth="1"/>
    <col min="7568" max="7569" width="0" style="1" hidden="1" customWidth="1"/>
    <col min="7570" max="7570" width="0.5703125" style="1" customWidth="1"/>
    <col min="7571" max="7573" width="0" style="1" hidden="1" customWidth="1"/>
    <col min="7574" max="7588" width="0.85546875" style="1"/>
    <col min="7589" max="7589" width="0.42578125" style="1" customWidth="1"/>
    <col min="7590" max="7590" width="0" style="1" hidden="1" customWidth="1"/>
    <col min="7591" max="7591" width="2" style="1" customWidth="1"/>
    <col min="7592" max="7710" width="0.85546875" style="1"/>
    <col min="7711" max="7711" width="19.140625" style="1" customWidth="1"/>
    <col min="7712" max="7730" width="0.85546875" style="1"/>
    <col min="7731" max="7731" width="0.5703125" style="1" customWidth="1"/>
    <col min="7732" max="7739" width="0" style="1" hidden="1" customWidth="1"/>
    <col min="7740" max="7749" width="0.85546875" style="1"/>
    <col min="7750" max="7750" width="0.5703125" style="1" customWidth="1"/>
    <col min="7751" max="7751" width="0" style="1" hidden="1" customWidth="1"/>
    <col min="7752" max="7752" width="0.28515625" style="1" customWidth="1"/>
    <col min="7753" max="7757" width="0" style="1" hidden="1" customWidth="1"/>
    <col min="7758" max="7770" width="0.85546875" style="1"/>
    <col min="7771" max="7771" width="0.140625" style="1" customWidth="1"/>
    <col min="7772" max="7775" width="0" style="1" hidden="1" customWidth="1"/>
    <col min="7776" max="7786" width="0.85546875" style="1"/>
    <col min="7787" max="7787" width="0.42578125" style="1" customWidth="1"/>
    <col min="7788" max="7793" width="0" style="1" hidden="1" customWidth="1"/>
    <col min="7794" max="7804" width="0.85546875" style="1"/>
    <col min="7805" max="7806" width="0.85546875" style="1" customWidth="1"/>
    <col min="7807" max="7807" width="0.7109375" style="1" customWidth="1"/>
    <col min="7808" max="7811" width="0" style="1" hidden="1" customWidth="1"/>
    <col min="7812" max="7820" width="0.85546875" style="1"/>
    <col min="7821" max="7822" width="0.85546875" style="1" customWidth="1"/>
    <col min="7823" max="7823" width="0.28515625" style="1" customWidth="1"/>
    <col min="7824" max="7825" width="0" style="1" hidden="1" customWidth="1"/>
    <col min="7826" max="7826" width="0.5703125" style="1" customWidth="1"/>
    <col min="7827" max="7829" width="0" style="1" hidden="1" customWidth="1"/>
    <col min="7830" max="7844" width="0.85546875" style="1"/>
    <col min="7845" max="7845" width="0.42578125" style="1" customWidth="1"/>
    <col min="7846" max="7846" width="0" style="1" hidden="1" customWidth="1"/>
    <col min="7847" max="7847" width="2" style="1" customWidth="1"/>
    <col min="7848" max="7966" width="0.85546875" style="1"/>
    <col min="7967" max="7967" width="19.140625" style="1" customWidth="1"/>
    <col min="7968" max="7986" width="0.85546875" style="1"/>
    <col min="7987" max="7987" width="0.5703125" style="1" customWidth="1"/>
    <col min="7988" max="7995" width="0" style="1" hidden="1" customWidth="1"/>
    <col min="7996" max="8005" width="0.85546875" style="1"/>
    <col min="8006" max="8006" width="0.5703125" style="1" customWidth="1"/>
    <col min="8007" max="8007" width="0" style="1" hidden="1" customWidth="1"/>
    <col min="8008" max="8008" width="0.28515625" style="1" customWidth="1"/>
    <col min="8009" max="8013" width="0" style="1" hidden="1" customWidth="1"/>
    <col min="8014" max="8026" width="0.85546875" style="1"/>
    <col min="8027" max="8027" width="0.140625" style="1" customWidth="1"/>
    <col min="8028" max="8031" width="0" style="1" hidden="1" customWidth="1"/>
    <col min="8032" max="8042" width="0.85546875" style="1"/>
    <col min="8043" max="8043" width="0.42578125" style="1" customWidth="1"/>
    <col min="8044" max="8049" width="0" style="1" hidden="1" customWidth="1"/>
    <col min="8050" max="8060" width="0.85546875" style="1"/>
    <col min="8061" max="8062" width="0.85546875" style="1" customWidth="1"/>
    <col min="8063" max="8063" width="0.7109375" style="1" customWidth="1"/>
    <col min="8064" max="8067" width="0" style="1" hidden="1" customWidth="1"/>
    <col min="8068" max="8076" width="0.85546875" style="1"/>
    <col min="8077" max="8078" width="0.85546875" style="1" customWidth="1"/>
    <col min="8079" max="8079" width="0.28515625" style="1" customWidth="1"/>
    <col min="8080" max="8081" width="0" style="1" hidden="1" customWidth="1"/>
    <col min="8082" max="8082" width="0.5703125" style="1" customWidth="1"/>
    <col min="8083" max="8085" width="0" style="1" hidden="1" customWidth="1"/>
    <col min="8086" max="8100" width="0.85546875" style="1"/>
    <col min="8101" max="8101" width="0.42578125" style="1" customWidth="1"/>
    <col min="8102" max="8102" width="0" style="1" hidden="1" customWidth="1"/>
    <col min="8103" max="8103" width="2" style="1" customWidth="1"/>
    <col min="8104" max="8222" width="0.85546875" style="1"/>
    <col min="8223" max="8223" width="19.140625" style="1" customWidth="1"/>
    <col min="8224" max="8242" width="0.85546875" style="1"/>
    <col min="8243" max="8243" width="0.5703125" style="1" customWidth="1"/>
    <col min="8244" max="8251" width="0" style="1" hidden="1" customWidth="1"/>
    <col min="8252" max="8261" width="0.85546875" style="1"/>
    <col min="8262" max="8262" width="0.5703125" style="1" customWidth="1"/>
    <col min="8263" max="8263" width="0" style="1" hidden="1" customWidth="1"/>
    <col min="8264" max="8264" width="0.28515625" style="1" customWidth="1"/>
    <col min="8265" max="8269" width="0" style="1" hidden="1" customWidth="1"/>
    <col min="8270" max="8282" width="0.85546875" style="1"/>
    <col min="8283" max="8283" width="0.140625" style="1" customWidth="1"/>
    <col min="8284" max="8287" width="0" style="1" hidden="1" customWidth="1"/>
    <col min="8288" max="8298" width="0.85546875" style="1"/>
    <col min="8299" max="8299" width="0.42578125" style="1" customWidth="1"/>
    <col min="8300" max="8305" width="0" style="1" hidden="1" customWidth="1"/>
    <col min="8306" max="8316" width="0.85546875" style="1"/>
    <col min="8317" max="8318" width="0.85546875" style="1" customWidth="1"/>
    <col min="8319" max="8319" width="0.7109375" style="1" customWidth="1"/>
    <col min="8320" max="8323" width="0" style="1" hidden="1" customWidth="1"/>
    <col min="8324" max="8332" width="0.85546875" style="1"/>
    <col min="8333" max="8334" width="0.85546875" style="1" customWidth="1"/>
    <col min="8335" max="8335" width="0.28515625" style="1" customWidth="1"/>
    <col min="8336" max="8337" width="0" style="1" hidden="1" customWidth="1"/>
    <col min="8338" max="8338" width="0.5703125" style="1" customWidth="1"/>
    <col min="8339" max="8341" width="0" style="1" hidden="1" customWidth="1"/>
    <col min="8342" max="8356" width="0.85546875" style="1"/>
    <col min="8357" max="8357" width="0.42578125" style="1" customWidth="1"/>
    <col min="8358" max="8358" width="0" style="1" hidden="1" customWidth="1"/>
    <col min="8359" max="8359" width="2" style="1" customWidth="1"/>
    <col min="8360" max="8478" width="0.85546875" style="1"/>
    <col min="8479" max="8479" width="19.140625" style="1" customWidth="1"/>
    <col min="8480" max="8498" width="0.85546875" style="1"/>
    <col min="8499" max="8499" width="0.5703125" style="1" customWidth="1"/>
    <col min="8500" max="8507" width="0" style="1" hidden="1" customWidth="1"/>
    <col min="8508" max="8517" width="0.85546875" style="1"/>
    <col min="8518" max="8518" width="0.5703125" style="1" customWidth="1"/>
    <col min="8519" max="8519" width="0" style="1" hidden="1" customWidth="1"/>
    <col min="8520" max="8520" width="0.28515625" style="1" customWidth="1"/>
    <col min="8521" max="8525" width="0" style="1" hidden="1" customWidth="1"/>
    <col min="8526" max="8538" width="0.85546875" style="1"/>
    <col min="8539" max="8539" width="0.140625" style="1" customWidth="1"/>
    <col min="8540" max="8543" width="0" style="1" hidden="1" customWidth="1"/>
    <col min="8544" max="8554" width="0.85546875" style="1"/>
    <col min="8555" max="8555" width="0.42578125" style="1" customWidth="1"/>
    <col min="8556" max="8561" width="0" style="1" hidden="1" customWidth="1"/>
    <col min="8562" max="8572" width="0.85546875" style="1"/>
    <col min="8573" max="8574" width="0.85546875" style="1" customWidth="1"/>
    <col min="8575" max="8575" width="0.7109375" style="1" customWidth="1"/>
    <col min="8576" max="8579" width="0" style="1" hidden="1" customWidth="1"/>
    <col min="8580" max="8588" width="0.85546875" style="1"/>
    <col min="8589" max="8590" width="0.85546875" style="1" customWidth="1"/>
    <col min="8591" max="8591" width="0.28515625" style="1" customWidth="1"/>
    <col min="8592" max="8593" width="0" style="1" hidden="1" customWidth="1"/>
    <col min="8594" max="8594" width="0.5703125" style="1" customWidth="1"/>
    <col min="8595" max="8597" width="0" style="1" hidden="1" customWidth="1"/>
    <col min="8598" max="8612" width="0.85546875" style="1"/>
    <col min="8613" max="8613" width="0.42578125" style="1" customWidth="1"/>
    <col min="8614" max="8614" width="0" style="1" hidden="1" customWidth="1"/>
    <col min="8615" max="8615" width="2" style="1" customWidth="1"/>
    <col min="8616" max="8734" width="0.85546875" style="1"/>
    <col min="8735" max="8735" width="19.140625" style="1" customWidth="1"/>
    <col min="8736" max="8754" width="0.85546875" style="1"/>
    <col min="8755" max="8755" width="0.5703125" style="1" customWidth="1"/>
    <col min="8756" max="8763" width="0" style="1" hidden="1" customWidth="1"/>
    <col min="8764" max="8773" width="0.85546875" style="1"/>
    <col min="8774" max="8774" width="0.5703125" style="1" customWidth="1"/>
    <col min="8775" max="8775" width="0" style="1" hidden="1" customWidth="1"/>
    <col min="8776" max="8776" width="0.28515625" style="1" customWidth="1"/>
    <col min="8777" max="8781" width="0" style="1" hidden="1" customWidth="1"/>
    <col min="8782" max="8794" width="0.85546875" style="1"/>
    <col min="8795" max="8795" width="0.140625" style="1" customWidth="1"/>
    <col min="8796" max="8799" width="0" style="1" hidden="1" customWidth="1"/>
    <col min="8800" max="8810" width="0.85546875" style="1"/>
    <col min="8811" max="8811" width="0.42578125" style="1" customWidth="1"/>
    <col min="8812" max="8817" width="0" style="1" hidden="1" customWidth="1"/>
    <col min="8818" max="8828" width="0.85546875" style="1"/>
    <col min="8829" max="8830" width="0.85546875" style="1" customWidth="1"/>
    <col min="8831" max="8831" width="0.7109375" style="1" customWidth="1"/>
    <col min="8832" max="8835" width="0" style="1" hidden="1" customWidth="1"/>
    <col min="8836" max="8844" width="0.85546875" style="1"/>
    <col min="8845" max="8846" width="0.85546875" style="1" customWidth="1"/>
    <col min="8847" max="8847" width="0.28515625" style="1" customWidth="1"/>
    <col min="8848" max="8849" width="0" style="1" hidden="1" customWidth="1"/>
    <col min="8850" max="8850" width="0.5703125" style="1" customWidth="1"/>
    <col min="8851" max="8853" width="0" style="1" hidden="1" customWidth="1"/>
    <col min="8854" max="8868" width="0.85546875" style="1"/>
    <col min="8869" max="8869" width="0.42578125" style="1" customWidth="1"/>
    <col min="8870" max="8870" width="0" style="1" hidden="1" customWidth="1"/>
    <col min="8871" max="8871" width="2" style="1" customWidth="1"/>
    <col min="8872" max="8990" width="0.85546875" style="1"/>
    <col min="8991" max="8991" width="19.140625" style="1" customWidth="1"/>
    <col min="8992" max="9010" width="0.85546875" style="1"/>
    <col min="9011" max="9011" width="0.5703125" style="1" customWidth="1"/>
    <col min="9012" max="9019" width="0" style="1" hidden="1" customWidth="1"/>
    <col min="9020" max="9029" width="0.85546875" style="1"/>
    <col min="9030" max="9030" width="0.5703125" style="1" customWidth="1"/>
    <col min="9031" max="9031" width="0" style="1" hidden="1" customWidth="1"/>
    <col min="9032" max="9032" width="0.28515625" style="1" customWidth="1"/>
    <col min="9033" max="9037" width="0" style="1" hidden="1" customWidth="1"/>
    <col min="9038" max="9050" width="0.85546875" style="1"/>
    <col min="9051" max="9051" width="0.140625" style="1" customWidth="1"/>
    <col min="9052" max="9055" width="0" style="1" hidden="1" customWidth="1"/>
    <col min="9056" max="9066" width="0.85546875" style="1"/>
    <col min="9067" max="9067" width="0.42578125" style="1" customWidth="1"/>
    <col min="9068" max="9073" width="0" style="1" hidden="1" customWidth="1"/>
    <col min="9074" max="9084" width="0.85546875" style="1"/>
    <col min="9085" max="9086" width="0.85546875" style="1" customWidth="1"/>
    <col min="9087" max="9087" width="0.7109375" style="1" customWidth="1"/>
    <col min="9088" max="9091" width="0" style="1" hidden="1" customWidth="1"/>
    <col min="9092" max="9100" width="0.85546875" style="1"/>
    <col min="9101" max="9102" width="0.85546875" style="1" customWidth="1"/>
    <col min="9103" max="9103" width="0.28515625" style="1" customWidth="1"/>
    <col min="9104" max="9105" width="0" style="1" hidden="1" customWidth="1"/>
    <col min="9106" max="9106" width="0.5703125" style="1" customWidth="1"/>
    <col min="9107" max="9109" width="0" style="1" hidden="1" customWidth="1"/>
    <col min="9110" max="9124" width="0.85546875" style="1"/>
    <col min="9125" max="9125" width="0.42578125" style="1" customWidth="1"/>
    <col min="9126" max="9126" width="0" style="1" hidden="1" customWidth="1"/>
    <col min="9127" max="9127" width="2" style="1" customWidth="1"/>
    <col min="9128" max="9246" width="0.85546875" style="1"/>
    <col min="9247" max="9247" width="19.140625" style="1" customWidth="1"/>
    <col min="9248" max="9266" width="0.85546875" style="1"/>
    <col min="9267" max="9267" width="0.5703125" style="1" customWidth="1"/>
    <col min="9268" max="9275" width="0" style="1" hidden="1" customWidth="1"/>
    <col min="9276" max="9285" width="0.85546875" style="1"/>
    <col min="9286" max="9286" width="0.5703125" style="1" customWidth="1"/>
    <col min="9287" max="9287" width="0" style="1" hidden="1" customWidth="1"/>
    <col min="9288" max="9288" width="0.28515625" style="1" customWidth="1"/>
    <col min="9289" max="9293" width="0" style="1" hidden="1" customWidth="1"/>
    <col min="9294" max="9306" width="0.85546875" style="1"/>
    <col min="9307" max="9307" width="0.140625" style="1" customWidth="1"/>
    <col min="9308" max="9311" width="0" style="1" hidden="1" customWidth="1"/>
    <col min="9312" max="9322" width="0.85546875" style="1"/>
    <col min="9323" max="9323" width="0.42578125" style="1" customWidth="1"/>
    <col min="9324" max="9329" width="0" style="1" hidden="1" customWidth="1"/>
    <col min="9330" max="9340" width="0.85546875" style="1"/>
    <col min="9341" max="9342" width="0.85546875" style="1" customWidth="1"/>
    <col min="9343" max="9343" width="0.7109375" style="1" customWidth="1"/>
    <col min="9344" max="9347" width="0" style="1" hidden="1" customWidth="1"/>
    <col min="9348" max="9356" width="0.85546875" style="1"/>
    <col min="9357" max="9358" width="0.85546875" style="1" customWidth="1"/>
    <col min="9359" max="9359" width="0.28515625" style="1" customWidth="1"/>
    <col min="9360" max="9361" width="0" style="1" hidden="1" customWidth="1"/>
    <col min="9362" max="9362" width="0.5703125" style="1" customWidth="1"/>
    <col min="9363" max="9365" width="0" style="1" hidden="1" customWidth="1"/>
    <col min="9366" max="9380" width="0.85546875" style="1"/>
    <col min="9381" max="9381" width="0.42578125" style="1" customWidth="1"/>
    <col min="9382" max="9382" width="0" style="1" hidden="1" customWidth="1"/>
    <col min="9383" max="9383" width="2" style="1" customWidth="1"/>
    <col min="9384" max="9502" width="0.85546875" style="1"/>
    <col min="9503" max="9503" width="19.140625" style="1" customWidth="1"/>
    <col min="9504" max="9522" width="0.85546875" style="1"/>
    <col min="9523" max="9523" width="0.5703125" style="1" customWidth="1"/>
    <col min="9524" max="9531" width="0" style="1" hidden="1" customWidth="1"/>
    <col min="9532" max="9541" width="0.85546875" style="1"/>
    <col min="9542" max="9542" width="0.5703125" style="1" customWidth="1"/>
    <col min="9543" max="9543" width="0" style="1" hidden="1" customWidth="1"/>
    <col min="9544" max="9544" width="0.28515625" style="1" customWidth="1"/>
    <col min="9545" max="9549" width="0" style="1" hidden="1" customWidth="1"/>
    <col min="9550" max="9562" width="0.85546875" style="1"/>
    <col min="9563" max="9563" width="0.140625" style="1" customWidth="1"/>
    <col min="9564" max="9567" width="0" style="1" hidden="1" customWidth="1"/>
    <col min="9568" max="9578" width="0.85546875" style="1"/>
    <col min="9579" max="9579" width="0.42578125" style="1" customWidth="1"/>
    <col min="9580" max="9585" width="0" style="1" hidden="1" customWidth="1"/>
    <col min="9586" max="9596" width="0.85546875" style="1"/>
    <col min="9597" max="9598" width="0.85546875" style="1" customWidth="1"/>
    <col min="9599" max="9599" width="0.7109375" style="1" customWidth="1"/>
    <col min="9600" max="9603" width="0" style="1" hidden="1" customWidth="1"/>
    <col min="9604" max="9612" width="0.85546875" style="1"/>
    <col min="9613" max="9614" width="0.85546875" style="1" customWidth="1"/>
    <col min="9615" max="9615" width="0.28515625" style="1" customWidth="1"/>
    <col min="9616" max="9617" width="0" style="1" hidden="1" customWidth="1"/>
    <col min="9618" max="9618" width="0.5703125" style="1" customWidth="1"/>
    <col min="9619" max="9621" width="0" style="1" hidden="1" customWidth="1"/>
    <col min="9622" max="9636" width="0.85546875" style="1"/>
    <col min="9637" max="9637" width="0.42578125" style="1" customWidth="1"/>
    <col min="9638" max="9638" width="0" style="1" hidden="1" customWidth="1"/>
    <col min="9639" max="9639" width="2" style="1" customWidth="1"/>
    <col min="9640" max="9758" width="0.85546875" style="1"/>
    <col min="9759" max="9759" width="19.140625" style="1" customWidth="1"/>
    <col min="9760" max="9778" width="0.85546875" style="1"/>
    <col min="9779" max="9779" width="0.5703125" style="1" customWidth="1"/>
    <col min="9780" max="9787" width="0" style="1" hidden="1" customWidth="1"/>
    <col min="9788" max="9797" width="0.85546875" style="1"/>
    <col min="9798" max="9798" width="0.5703125" style="1" customWidth="1"/>
    <col min="9799" max="9799" width="0" style="1" hidden="1" customWidth="1"/>
    <col min="9800" max="9800" width="0.28515625" style="1" customWidth="1"/>
    <col min="9801" max="9805" width="0" style="1" hidden="1" customWidth="1"/>
    <col min="9806" max="9818" width="0.85546875" style="1"/>
    <col min="9819" max="9819" width="0.140625" style="1" customWidth="1"/>
    <col min="9820" max="9823" width="0" style="1" hidden="1" customWidth="1"/>
    <col min="9824" max="9834" width="0.85546875" style="1"/>
    <col min="9835" max="9835" width="0.42578125" style="1" customWidth="1"/>
    <col min="9836" max="9841" width="0" style="1" hidden="1" customWidth="1"/>
    <col min="9842" max="9852" width="0.85546875" style="1"/>
    <col min="9853" max="9854" width="0.85546875" style="1" customWidth="1"/>
    <col min="9855" max="9855" width="0.7109375" style="1" customWidth="1"/>
    <col min="9856" max="9859" width="0" style="1" hidden="1" customWidth="1"/>
    <col min="9860" max="9868" width="0.85546875" style="1"/>
    <col min="9869" max="9870" width="0.85546875" style="1" customWidth="1"/>
    <col min="9871" max="9871" width="0.28515625" style="1" customWidth="1"/>
    <col min="9872" max="9873" width="0" style="1" hidden="1" customWidth="1"/>
    <col min="9874" max="9874" width="0.5703125" style="1" customWidth="1"/>
    <col min="9875" max="9877" width="0" style="1" hidden="1" customWidth="1"/>
    <col min="9878" max="9892" width="0.85546875" style="1"/>
    <col min="9893" max="9893" width="0.42578125" style="1" customWidth="1"/>
    <col min="9894" max="9894" width="0" style="1" hidden="1" customWidth="1"/>
    <col min="9895" max="9895" width="2" style="1" customWidth="1"/>
    <col min="9896" max="10014" width="0.85546875" style="1"/>
    <col min="10015" max="10015" width="19.140625" style="1" customWidth="1"/>
    <col min="10016" max="10034" width="0.85546875" style="1"/>
    <col min="10035" max="10035" width="0.5703125" style="1" customWidth="1"/>
    <col min="10036" max="10043" width="0" style="1" hidden="1" customWidth="1"/>
    <col min="10044" max="10053" width="0.85546875" style="1"/>
    <col min="10054" max="10054" width="0.5703125" style="1" customWidth="1"/>
    <col min="10055" max="10055" width="0" style="1" hidden="1" customWidth="1"/>
    <col min="10056" max="10056" width="0.28515625" style="1" customWidth="1"/>
    <col min="10057" max="10061" width="0" style="1" hidden="1" customWidth="1"/>
    <col min="10062" max="10074" width="0.85546875" style="1"/>
    <col min="10075" max="10075" width="0.140625" style="1" customWidth="1"/>
    <col min="10076" max="10079" width="0" style="1" hidden="1" customWidth="1"/>
    <col min="10080" max="10090" width="0.85546875" style="1"/>
    <col min="10091" max="10091" width="0.42578125" style="1" customWidth="1"/>
    <col min="10092" max="10097" width="0" style="1" hidden="1" customWidth="1"/>
    <col min="10098" max="10108" width="0.85546875" style="1"/>
    <col min="10109" max="10110" width="0.85546875" style="1" customWidth="1"/>
    <col min="10111" max="10111" width="0.7109375" style="1" customWidth="1"/>
    <col min="10112" max="10115" width="0" style="1" hidden="1" customWidth="1"/>
    <col min="10116" max="10124" width="0.85546875" style="1"/>
    <col min="10125" max="10126" width="0.85546875" style="1" customWidth="1"/>
    <col min="10127" max="10127" width="0.28515625" style="1" customWidth="1"/>
    <col min="10128" max="10129" width="0" style="1" hidden="1" customWidth="1"/>
    <col min="10130" max="10130" width="0.5703125" style="1" customWidth="1"/>
    <col min="10131" max="10133" width="0" style="1" hidden="1" customWidth="1"/>
    <col min="10134" max="10148" width="0.85546875" style="1"/>
    <col min="10149" max="10149" width="0.42578125" style="1" customWidth="1"/>
    <col min="10150" max="10150" width="0" style="1" hidden="1" customWidth="1"/>
    <col min="10151" max="10151" width="2" style="1" customWidth="1"/>
    <col min="10152" max="10270" width="0.85546875" style="1"/>
    <col min="10271" max="10271" width="19.140625" style="1" customWidth="1"/>
    <col min="10272" max="10290" width="0.85546875" style="1"/>
    <col min="10291" max="10291" width="0.5703125" style="1" customWidth="1"/>
    <col min="10292" max="10299" width="0" style="1" hidden="1" customWidth="1"/>
    <col min="10300" max="10309" width="0.85546875" style="1"/>
    <col min="10310" max="10310" width="0.5703125" style="1" customWidth="1"/>
    <col min="10311" max="10311" width="0" style="1" hidden="1" customWidth="1"/>
    <col min="10312" max="10312" width="0.28515625" style="1" customWidth="1"/>
    <col min="10313" max="10317" width="0" style="1" hidden="1" customWidth="1"/>
    <col min="10318" max="10330" width="0.85546875" style="1"/>
    <col min="10331" max="10331" width="0.140625" style="1" customWidth="1"/>
    <col min="10332" max="10335" width="0" style="1" hidden="1" customWidth="1"/>
    <col min="10336" max="10346" width="0.85546875" style="1"/>
    <col min="10347" max="10347" width="0.42578125" style="1" customWidth="1"/>
    <col min="10348" max="10353" width="0" style="1" hidden="1" customWidth="1"/>
    <col min="10354" max="10364" width="0.85546875" style="1"/>
    <col min="10365" max="10366" width="0.85546875" style="1" customWidth="1"/>
    <col min="10367" max="10367" width="0.7109375" style="1" customWidth="1"/>
    <col min="10368" max="10371" width="0" style="1" hidden="1" customWidth="1"/>
    <col min="10372" max="10380" width="0.85546875" style="1"/>
    <col min="10381" max="10382" width="0.85546875" style="1" customWidth="1"/>
    <col min="10383" max="10383" width="0.28515625" style="1" customWidth="1"/>
    <col min="10384" max="10385" width="0" style="1" hidden="1" customWidth="1"/>
    <col min="10386" max="10386" width="0.5703125" style="1" customWidth="1"/>
    <col min="10387" max="10389" width="0" style="1" hidden="1" customWidth="1"/>
    <col min="10390" max="10404" width="0.85546875" style="1"/>
    <col min="10405" max="10405" width="0.42578125" style="1" customWidth="1"/>
    <col min="10406" max="10406" width="0" style="1" hidden="1" customWidth="1"/>
    <col min="10407" max="10407" width="2" style="1" customWidth="1"/>
    <col min="10408" max="10526" width="0.85546875" style="1"/>
    <col min="10527" max="10527" width="19.140625" style="1" customWidth="1"/>
    <col min="10528" max="10546" width="0.85546875" style="1"/>
    <col min="10547" max="10547" width="0.5703125" style="1" customWidth="1"/>
    <col min="10548" max="10555" width="0" style="1" hidden="1" customWidth="1"/>
    <col min="10556" max="10565" width="0.85546875" style="1"/>
    <col min="10566" max="10566" width="0.5703125" style="1" customWidth="1"/>
    <col min="10567" max="10567" width="0" style="1" hidden="1" customWidth="1"/>
    <col min="10568" max="10568" width="0.28515625" style="1" customWidth="1"/>
    <col min="10569" max="10573" width="0" style="1" hidden="1" customWidth="1"/>
    <col min="10574" max="10586" width="0.85546875" style="1"/>
    <col min="10587" max="10587" width="0.140625" style="1" customWidth="1"/>
    <col min="10588" max="10591" width="0" style="1" hidden="1" customWidth="1"/>
    <col min="10592" max="10602" width="0.85546875" style="1"/>
    <col min="10603" max="10603" width="0.42578125" style="1" customWidth="1"/>
    <col min="10604" max="10609" width="0" style="1" hidden="1" customWidth="1"/>
    <col min="10610" max="10620" width="0.85546875" style="1"/>
    <col min="10621" max="10622" width="0.85546875" style="1" customWidth="1"/>
    <col min="10623" max="10623" width="0.7109375" style="1" customWidth="1"/>
    <col min="10624" max="10627" width="0" style="1" hidden="1" customWidth="1"/>
    <col min="10628" max="10636" width="0.85546875" style="1"/>
    <col min="10637" max="10638" width="0.85546875" style="1" customWidth="1"/>
    <col min="10639" max="10639" width="0.28515625" style="1" customWidth="1"/>
    <col min="10640" max="10641" width="0" style="1" hidden="1" customWidth="1"/>
    <col min="10642" max="10642" width="0.5703125" style="1" customWidth="1"/>
    <col min="10643" max="10645" width="0" style="1" hidden="1" customWidth="1"/>
    <col min="10646" max="10660" width="0.85546875" style="1"/>
    <col min="10661" max="10661" width="0.42578125" style="1" customWidth="1"/>
    <col min="10662" max="10662" width="0" style="1" hidden="1" customWidth="1"/>
    <col min="10663" max="10663" width="2" style="1" customWidth="1"/>
    <col min="10664" max="10782" width="0.85546875" style="1"/>
    <col min="10783" max="10783" width="19.140625" style="1" customWidth="1"/>
    <col min="10784" max="10802" width="0.85546875" style="1"/>
    <col min="10803" max="10803" width="0.5703125" style="1" customWidth="1"/>
    <col min="10804" max="10811" width="0" style="1" hidden="1" customWidth="1"/>
    <col min="10812" max="10821" width="0.85546875" style="1"/>
    <col min="10822" max="10822" width="0.5703125" style="1" customWidth="1"/>
    <col min="10823" max="10823" width="0" style="1" hidden="1" customWidth="1"/>
    <col min="10824" max="10824" width="0.28515625" style="1" customWidth="1"/>
    <col min="10825" max="10829" width="0" style="1" hidden="1" customWidth="1"/>
    <col min="10830" max="10842" width="0.85546875" style="1"/>
    <col min="10843" max="10843" width="0.140625" style="1" customWidth="1"/>
    <col min="10844" max="10847" width="0" style="1" hidden="1" customWidth="1"/>
    <col min="10848" max="10858" width="0.85546875" style="1"/>
    <col min="10859" max="10859" width="0.42578125" style="1" customWidth="1"/>
    <col min="10860" max="10865" width="0" style="1" hidden="1" customWidth="1"/>
    <col min="10866" max="10876" width="0.85546875" style="1"/>
    <col min="10877" max="10878" width="0.85546875" style="1" customWidth="1"/>
    <col min="10879" max="10879" width="0.7109375" style="1" customWidth="1"/>
    <col min="10880" max="10883" width="0" style="1" hidden="1" customWidth="1"/>
    <col min="10884" max="10892" width="0.85546875" style="1"/>
    <col min="10893" max="10894" width="0.85546875" style="1" customWidth="1"/>
    <col min="10895" max="10895" width="0.28515625" style="1" customWidth="1"/>
    <col min="10896" max="10897" width="0" style="1" hidden="1" customWidth="1"/>
    <col min="10898" max="10898" width="0.5703125" style="1" customWidth="1"/>
    <col min="10899" max="10901" width="0" style="1" hidden="1" customWidth="1"/>
    <col min="10902" max="10916" width="0.85546875" style="1"/>
    <col min="10917" max="10917" width="0.42578125" style="1" customWidth="1"/>
    <col min="10918" max="10918" width="0" style="1" hidden="1" customWidth="1"/>
    <col min="10919" max="10919" width="2" style="1" customWidth="1"/>
    <col min="10920" max="11038" width="0.85546875" style="1"/>
    <col min="11039" max="11039" width="19.140625" style="1" customWidth="1"/>
    <col min="11040" max="11058" width="0.85546875" style="1"/>
    <col min="11059" max="11059" width="0.5703125" style="1" customWidth="1"/>
    <col min="11060" max="11067" width="0" style="1" hidden="1" customWidth="1"/>
    <col min="11068" max="11077" width="0.85546875" style="1"/>
    <col min="11078" max="11078" width="0.5703125" style="1" customWidth="1"/>
    <col min="11079" max="11079" width="0" style="1" hidden="1" customWidth="1"/>
    <col min="11080" max="11080" width="0.28515625" style="1" customWidth="1"/>
    <col min="11081" max="11085" width="0" style="1" hidden="1" customWidth="1"/>
    <col min="11086" max="11098" width="0.85546875" style="1"/>
    <col min="11099" max="11099" width="0.140625" style="1" customWidth="1"/>
    <col min="11100" max="11103" width="0" style="1" hidden="1" customWidth="1"/>
    <col min="11104" max="11114" width="0.85546875" style="1"/>
    <col min="11115" max="11115" width="0.42578125" style="1" customWidth="1"/>
    <col min="11116" max="11121" width="0" style="1" hidden="1" customWidth="1"/>
    <col min="11122" max="11132" width="0.85546875" style="1"/>
    <col min="11133" max="11134" width="0.85546875" style="1" customWidth="1"/>
    <col min="11135" max="11135" width="0.7109375" style="1" customWidth="1"/>
    <col min="11136" max="11139" width="0" style="1" hidden="1" customWidth="1"/>
    <col min="11140" max="11148" width="0.85546875" style="1"/>
    <col min="11149" max="11150" width="0.85546875" style="1" customWidth="1"/>
    <col min="11151" max="11151" width="0.28515625" style="1" customWidth="1"/>
    <col min="11152" max="11153" width="0" style="1" hidden="1" customWidth="1"/>
    <col min="11154" max="11154" width="0.5703125" style="1" customWidth="1"/>
    <col min="11155" max="11157" width="0" style="1" hidden="1" customWidth="1"/>
    <col min="11158" max="11172" width="0.85546875" style="1"/>
    <col min="11173" max="11173" width="0.42578125" style="1" customWidth="1"/>
    <col min="11174" max="11174" width="0" style="1" hidden="1" customWidth="1"/>
    <col min="11175" max="11175" width="2" style="1" customWidth="1"/>
    <col min="11176" max="11294" width="0.85546875" style="1"/>
    <col min="11295" max="11295" width="19.140625" style="1" customWidth="1"/>
    <col min="11296" max="11314" width="0.85546875" style="1"/>
    <col min="11315" max="11315" width="0.5703125" style="1" customWidth="1"/>
    <col min="11316" max="11323" width="0" style="1" hidden="1" customWidth="1"/>
    <col min="11324" max="11333" width="0.85546875" style="1"/>
    <col min="11334" max="11334" width="0.5703125" style="1" customWidth="1"/>
    <col min="11335" max="11335" width="0" style="1" hidden="1" customWidth="1"/>
    <col min="11336" max="11336" width="0.28515625" style="1" customWidth="1"/>
    <col min="11337" max="11341" width="0" style="1" hidden="1" customWidth="1"/>
    <col min="11342" max="11354" width="0.85546875" style="1"/>
    <col min="11355" max="11355" width="0.140625" style="1" customWidth="1"/>
    <col min="11356" max="11359" width="0" style="1" hidden="1" customWidth="1"/>
    <col min="11360" max="11370" width="0.85546875" style="1"/>
    <col min="11371" max="11371" width="0.42578125" style="1" customWidth="1"/>
    <col min="11372" max="11377" width="0" style="1" hidden="1" customWidth="1"/>
    <col min="11378" max="11388" width="0.85546875" style="1"/>
    <col min="11389" max="11390" width="0.85546875" style="1" customWidth="1"/>
    <col min="11391" max="11391" width="0.7109375" style="1" customWidth="1"/>
    <col min="11392" max="11395" width="0" style="1" hidden="1" customWidth="1"/>
    <col min="11396" max="11404" width="0.85546875" style="1"/>
    <col min="11405" max="11406" width="0.85546875" style="1" customWidth="1"/>
    <col min="11407" max="11407" width="0.28515625" style="1" customWidth="1"/>
    <col min="11408" max="11409" width="0" style="1" hidden="1" customWidth="1"/>
    <col min="11410" max="11410" width="0.5703125" style="1" customWidth="1"/>
    <col min="11411" max="11413" width="0" style="1" hidden="1" customWidth="1"/>
    <col min="11414" max="11428" width="0.85546875" style="1"/>
    <col min="11429" max="11429" width="0.42578125" style="1" customWidth="1"/>
    <col min="11430" max="11430" width="0" style="1" hidden="1" customWidth="1"/>
    <col min="11431" max="11431" width="2" style="1" customWidth="1"/>
    <col min="11432" max="11550" width="0.85546875" style="1"/>
    <col min="11551" max="11551" width="19.140625" style="1" customWidth="1"/>
    <col min="11552" max="11570" width="0.85546875" style="1"/>
    <col min="11571" max="11571" width="0.5703125" style="1" customWidth="1"/>
    <col min="11572" max="11579" width="0" style="1" hidden="1" customWidth="1"/>
    <col min="11580" max="11589" width="0.85546875" style="1"/>
    <col min="11590" max="11590" width="0.5703125" style="1" customWidth="1"/>
    <col min="11591" max="11591" width="0" style="1" hidden="1" customWidth="1"/>
    <col min="11592" max="11592" width="0.28515625" style="1" customWidth="1"/>
    <col min="11593" max="11597" width="0" style="1" hidden="1" customWidth="1"/>
    <col min="11598" max="11610" width="0.85546875" style="1"/>
    <col min="11611" max="11611" width="0.140625" style="1" customWidth="1"/>
    <col min="11612" max="11615" width="0" style="1" hidden="1" customWidth="1"/>
    <col min="11616" max="11626" width="0.85546875" style="1"/>
    <col min="11627" max="11627" width="0.42578125" style="1" customWidth="1"/>
    <col min="11628" max="11633" width="0" style="1" hidden="1" customWidth="1"/>
    <col min="11634" max="11644" width="0.85546875" style="1"/>
    <col min="11645" max="11646" width="0.85546875" style="1" customWidth="1"/>
    <col min="11647" max="11647" width="0.7109375" style="1" customWidth="1"/>
    <col min="11648" max="11651" width="0" style="1" hidden="1" customWidth="1"/>
    <col min="11652" max="11660" width="0.85546875" style="1"/>
    <col min="11661" max="11662" width="0.85546875" style="1" customWidth="1"/>
    <col min="11663" max="11663" width="0.28515625" style="1" customWidth="1"/>
    <col min="11664" max="11665" width="0" style="1" hidden="1" customWidth="1"/>
    <col min="11666" max="11666" width="0.5703125" style="1" customWidth="1"/>
    <col min="11667" max="11669" width="0" style="1" hidden="1" customWidth="1"/>
    <col min="11670" max="11684" width="0.85546875" style="1"/>
    <col min="11685" max="11685" width="0.42578125" style="1" customWidth="1"/>
    <col min="11686" max="11686" width="0" style="1" hidden="1" customWidth="1"/>
    <col min="11687" max="11687" width="2" style="1" customWidth="1"/>
    <col min="11688" max="11806" width="0.85546875" style="1"/>
    <col min="11807" max="11807" width="19.140625" style="1" customWidth="1"/>
    <col min="11808" max="11826" width="0.85546875" style="1"/>
    <col min="11827" max="11827" width="0.5703125" style="1" customWidth="1"/>
    <col min="11828" max="11835" width="0" style="1" hidden="1" customWidth="1"/>
    <col min="11836" max="11845" width="0.85546875" style="1"/>
    <col min="11846" max="11846" width="0.5703125" style="1" customWidth="1"/>
    <col min="11847" max="11847" width="0" style="1" hidden="1" customWidth="1"/>
    <col min="11848" max="11848" width="0.28515625" style="1" customWidth="1"/>
    <col min="11849" max="11853" width="0" style="1" hidden="1" customWidth="1"/>
    <col min="11854" max="11866" width="0.85546875" style="1"/>
    <col min="11867" max="11867" width="0.140625" style="1" customWidth="1"/>
    <col min="11868" max="11871" width="0" style="1" hidden="1" customWidth="1"/>
    <col min="11872" max="11882" width="0.85546875" style="1"/>
    <col min="11883" max="11883" width="0.42578125" style="1" customWidth="1"/>
    <col min="11884" max="11889" width="0" style="1" hidden="1" customWidth="1"/>
    <col min="11890" max="11900" width="0.85546875" style="1"/>
    <col min="11901" max="11902" width="0.85546875" style="1" customWidth="1"/>
    <col min="11903" max="11903" width="0.7109375" style="1" customWidth="1"/>
    <col min="11904" max="11907" width="0" style="1" hidden="1" customWidth="1"/>
    <col min="11908" max="11916" width="0.85546875" style="1"/>
    <col min="11917" max="11918" width="0.85546875" style="1" customWidth="1"/>
    <col min="11919" max="11919" width="0.28515625" style="1" customWidth="1"/>
    <col min="11920" max="11921" width="0" style="1" hidden="1" customWidth="1"/>
    <col min="11922" max="11922" width="0.5703125" style="1" customWidth="1"/>
    <col min="11923" max="11925" width="0" style="1" hidden="1" customWidth="1"/>
    <col min="11926" max="11940" width="0.85546875" style="1"/>
    <col min="11941" max="11941" width="0.42578125" style="1" customWidth="1"/>
    <col min="11942" max="11942" width="0" style="1" hidden="1" customWidth="1"/>
    <col min="11943" max="11943" width="2" style="1" customWidth="1"/>
    <col min="11944" max="12062" width="0.85546875" style="1"/>
    <col min="12063" max="12063" width="19.140625" style="1" customWidth="1"/>
    <col min="12064" max="12082" width="0.85546875" style="1"/>
    <col min="12083" max="12083" width="0.5703125" style="1" customWidth="1"/>
    <col min="12084" max="12091" width="0" style="1" hidden="1" customWidth="1"/>
    <col min="12092" max="12101" width="0.85546875" style="1"/>
    <col min="12102" max="12102" width="0.5703125" style="1" customWidth="1"/>
    <col min="12103" max="12103" width="0" style="1" hidden="1" customWidth="1"/>
    <col min="12104" max="12104" width="0.28515625" style="1" customWidth="1"/>
    <col min="12105" max="12109" width="0" style="1" hidden="1" customWidth="1"/>
    <col min="12110" max="12122" width="0.85546875" style="1"/>
    <col min="12123" max="12123" width="0.140625" style="1" customWidth="1"/>
    <col min="12124" max="12127" width="0" style="1" hidden="1" customWidth="1"/>
    <col min="12128" max="12138" width="0.85546875" style="1"/>
    <col min="12139" max="12139" width="0.42578125" style="1" customWidth="1"/>
    <col min="12140" max="12145" width="0" style="1" hidden="1" customWidth="1"/>
    <col min="12146" max="12156" width="0.85546875" style="1"/>
    <col min="12157" max="12158" width="0.85546875" style="1" customWidth="1"/>
    <col min="12159" max="12159" width="0.7109375" style="1" customWidth="1"/>
    <col min="12160" max="12163" width="0" style="1" hidden="1" customWidth="1"/>
    <col min="12164" max="12172" width="0.85546875" style="1"/>
    <col min="12173" max="12174" width="0.85546875" style="1" customWidth="1"/>
    <col min="12175" max="12175" width="0.28515625" style="1" customWidth="1"/>
    <col min="12176" max="12177" width="0" style="1" hidden="1" customWidth="1"/>
    <col min="12178" max="12178" width="0.5703125" style="1" customWidth="1"/>
    <col min="12179" max="12181" width="0" style="1" hidden="1" customWidth="1"/>
    <col min="12182" max="12196" width="0.85546875" style="1"/>
    <col min="12197" max="12197" width="0.42578125" style="1" customWidth="1"/>
    <col min="12198" max="12198" width="0" style="1" hidden="1" customWidth="1"/>
    <col min="12199" max="12199" width="2" style="1" customWidth="1"/>
    <col min="12200" max="12318" width="0.85546875" style="1"/>
    <col min="12319" max="12319" width="19.140625" style="1" customWidth="1"/>
    <col min="12320" max="12338" width="0.85546875" style="1"/>
    <col min="12339" max="12339" width="0.5703125" style="1" customWidth="1"/>
    <col min="12340" max="12347" width="0" style="1" hidden="1" customWidth="1"/>
    <col min="12348" max="12357" width="0.85546875" style="1"/>
    <col min="12358" max="12358" width="0.5703125" style="1" customWidth="1"/>
    <col min="12359" max="12359" width="0" style="1" hidden="1" customWidth="1"/>
    <col min="12360" max="12360" width="0.28515625" style="1" customWidth="1"/>
    <col min="12361" max="12365" width="0" style="1" hidden="1" customWidth="1"/>
    <col min="12366" max="12378" width="0.85546875" style="1"/>
    <col min="12379" max="12379" width="0.140625" style="1" customWidth="1"/>
    <col min="12380" max="12383" width="0" style="1" hidden="1" customWidth="1"/>
    <col min="12384" max="12394" width="0.85546875" style="1"/>
    <col min="12395" max="12395" width="0.42578125" style="1" customWidth="1"/>
    <col min="12396" max="12401" width="0" style="1" hidden="1" customWidth="1"/>
    <col min="12402" max="12412" width="0.85546875" style="1"/>
    <col min="12413" max="12414" width="0.85546875" style="1" customWidth="1"/>
    <col min="12415" max="12415" width="0.7109375" style="1" customWidth="1"/>
    <col min="12416" max="12419" width="0" style="1" hidden="1" customWidth="1"/>
    <col min="12420" max="12428" width="0.85546875" style="1"/>
    <col min="12429" max="12430" width="0.85546875" style="1" customWidth="1"/>
    <col min="12431" max="12431" width="0.28515625" style="1" customWidth="1"/>
    <col min="12432" max="12433" width="0" style="1" hidden="1" customWidth="1"/>
    <col min="12434" max="12434" width="0.5703125" style="1" customWidth="1"/>
    <col min="12435" max="12437" width="0" style="1" hidden="1" customWidth="1"/>
    <col min="12438" max="12452" width="0.85546875" style="1"/>
    <col min="12453" max="12453" width="0.42578125" style="1" customWidth="1"/>
    <col min="12454" max="12454" width="0" style="1" hidden="1" customWidth="1"/>
    <col min="12455" max="12455" width="2" style="1" customWidth="1"/>
    <col min="12456" max="12574" width="0.85546875" style="1"/>
    <col min="12575" max="12575" width="19.140625" style="1" customWidth="1"/>
    <col min="12576" max="12594" width="0.85546875" style="1"/>
    <col min="12595" max="12595" width="0.5703125" style="1" customWidth="1"/>
    <col min="12596" max="12603" width="0" style="1" hidden="1" customWidth="1"/>
    <col min="12604" max="12613" width="0.85546875" style="1"/>
    <col min="12614" max="12614" width="0.5703125" style="1" customWidth="1"/>
    <col min="12615" max="12615" width="0" style="1" hidden="1" customWidth="1"/>
    <col min="12616" max="12616" width="0.28515625" style="1" customWidth="1"/>
    <col min="12617" max="12621" width="0" style="1" hidden="1" customWidth="1"/>
    <col min="12622" max="12634" width="0.85546875" style="1"/>
    <col min="12635" max="12635" width="0.140625" style="1" customWidth="1"/>
    <col min="12636" max="12639" width="0" style="1" hidden="1" customWidth="1"/>
    <col min="12640" max="12650" width="0.85546875" style="1"/>
    <col min="12651" max="12651" width="0.42578125" style="1" customWidth="1"/>
    <col min="12652" max="12657" width="0" style="1" hidden="1" customWidth="1"/>
    <col min="12658" max="12668" width="0.85546875" style="1"/>
    <col min="12669" max="12670" width="0.85546875" style="1" customWidth="1"/>
    <col min="12671" max="12671" width="0.7109375" style="1" customWidth="1"/>
    <col min="12672" max="12675" width="0" style="1" hidden="1" customWidth="1"/>
    <col min="12676" max="12684" width="0.85546875" style="1"/>
    <col min="12685" max="12686" width="0.85546875" style="1" customWidth="1"/>
    <col min="12687" max="12687" width="0.28515625" style="1" customWidth="1"/>
    <col min="12688" max="12689" width="0" style="1" hidden="1" customWidth="1"/>
    <col min="12690" max="12690" width="0.5703125" style="1" customWidth="1"/>
    <col min="12691" max="12693" width="0" style="1" hidden="1" customWidth="1"/>
    <col min="12694" max="12708" width="0.85546875" style="1"/>
    <col min="12709" max="12709" width="0.42578125" style="1" customWidth="1"/>
    <col min="12710" max="12710" width="0" style="1" hidden="1" customWidth="1"/>
    <col min="12711" max="12711" width="2" style="1" customWidth="1"/>
    <col min="12712" max="12830" width="0.85546875" style="1"/>
    <col min="12831" max="12831" width="19.140625" style="1" customWidth="1"/>
    <col min="12832" max="12850" width="0.85546875" style="1"/>
    <col min="12851" max="12851" width="0.5703125" style="1" customWidth="1"/>
    <col min="12852" max="12859" width="0" style="1" hidden="1" customWidth="1"/>
    <col min="12860" max="12869" width="0.85546875" style="1"/>
    <col min="12870" max="12870" width="0.5703125" style="1" customWidth="1"/>
    <col min="12871" max="12871" width="0" style="1" hidden="1" customWidth="1"/>
    <col min="12872" max="12872" width="0.28515625" style="1" customWidth="1"/>
    <col min="12873" max="12877" width="0" style="1" hidden="1" customWidth="1"/>
    <col min="12878" max="12890" width="0.85546875" style="1"/>
    <col min="12891" max="12891" width="0.140625" style="1" customWidth="1"/>
    <col min="12892" max="12895" width="0" style="1" hidden="1" customWidth="1"/>
    <col min="12896" max="12906" width="0.85546875" style="1"/>
    <col min="12907" max="12907" width="0.42578125" style="1" customWidth="1"/>
    <col min="12908" max="12913" width="0" style="1" hidden="1" customWidth="1"/>
    <col min="12914" max="12924" width="0.85546875" style="1"/>
    <col min="12925" max="12926" width="0.85546875" style="1" customWidth="1"/>
    <col min="12927" max="12927" width="0.7109375" style="1" customWidth="1"/>
    <col min="12928" max="12931" width="0" style="1" hidden="1" customWidth="1"/>
    <col min="12932" max="12940" width="0.85546875" style="1"/>
    <col min="12941" max="12942" width="0.85546875" style="1" customWidth="1"/>
    <col min="12943" max="12943" width="0.28515625" style="1" customWidth="1"/>
    <col min="12944" max="12945" width="0" style="1" hidden="1" customWidth="1"/>
    <col min="12946" max="12946" width="0.5703125" style="1" customWidth="1"/>
    <col min="12947" max="12949" width="0" style="1" hidden="1" customWidth="1"/>
    <col min="12950" max="12964" width="0.85546875" style="1"/>
    <col min="12965" max="12965" width="0.42578125" style="1" customWidth="1"/>
    <col min="12966" max="12966" width="0" style="1" hidden="1" customWidth="1"/>
    <col min="12967" max="12967" width="2" style="1" customWidth="1"/>
    <col min="12968" max="13086" width="0.85546875" style="1"/>
    <col min="13087" max="13087" width="19.140625" style="1" customWidth="1"/>
    <col min="13088" max="13106" width="0.85546875" style="1"/>
    <col min="13107" max="13107" width="0.5703125" style="1" customWidth="1"/>
    <col min="13108" max="13115" width="0" style="1" hidden="1" customWidth="1"/>
    <col min="13116" max="13125" width="0.85546875" style="1"/>
    <col min="13126" max="13126" width="0.5703125" style="1" customWidth="1"/>
    <col min="13127" max="13127" width="0" style="1" hidden="1" customWidth="1"/>
    <col min="13128" max="13128" width="0.28515625" style="1" customWidth="1"/>
    <col min="13129" max="13133" width="0" style="1" hidden="1" customWidth="1"/>
    <col min="13134" max="13146" width="0.85546875" style="1"/>
    <col min="13147" max="13147" width="0.140625" style="1" customWidth="1"/>
    <col min="13148" max="13151" width="0" style="1" hidden="1" customWidth="1"/>
    <col min="13152" max="13162" width="0.85546875" style="1"/>
    <col min="13163" max="13163" width="0.42578125" style="1" customWidth="1"/>
    <col min="13164" max="13169" width="0" style="1" hidden="1" customWidth="1"/>
    <col min="13170" max="13180" width="0.85546875" style="1"/>
    <col min="13181" max="13182" width="0.85546875" style="1" customWidth="1"/>
    <col min="13183" max="13183" width="0.7109375" style="1" customWidth="1"/>
    <col min="13184" max="13187" width="0" style="1" hidden="1" customWidth="1"/>
    <col min="13188" max="13196" width="0.85546875" style="1"/>
    <col min="13197" max="13198" width="0.85546875" style="1" customWidth="1"/>
    <col min="13199" max="13199" width="0.28515625" style="1" customWidth="1"/>
    <col min="13200" max="13201" width="0" style="1" hidden="1" customWidth="1"/>
    <col min="13202" max="13202" width="0.5703125" style="1" customWidth="1"/>
    <col min="13203" max="13205" width="0" style="1" hidden="1" customWidth="1"/>
    <col min="13206" max="13220" width="0.85546875" style="1"/>
    <col min="13221" max="13221" width="0.42578125" style="1" customWidth="1"/>
    <col min="13222" max="13222" width="0" style="1" hidden="1" customWidth="1"/>
    <col min="13223" max="13223" width="2" style="1" customWidth="1"/>
    <col min="13224" max="13342" width="0.85546875" style="1"/>
    <col min="13343" max="13343" width="19.140625" style="1" customWidth="1"/>
    <col min="13344" max="13362" width="0.85546875" style="1"/>
    <col min="13363" max="13363" width="0.5703125" style="1" customWidth="1"/>
    <col min="13364" max="13371" width="0" style="1" hidden="1" customWidth="1"/>
    <col min="13372" max="13381" width="0.85546875" style="1"/>
    <col min="13382" max="13382" width="0.5703125" style="1" customWidth="1"/>
    <col min="13383" max="13383" width="0" style="1" hidden="1" customWidth="1"/>
    <col min="13384" max="13384" width="0.28515625" style="1" customWidth="1"/>
    <col min="13385" max="13389" width="0" style="1" hidden="1" customWidth="1"/>
    <col min="13390" max="13402" width="0.85546875" style="1"/>
    <col min="13403" max="13403" width="0.140625" style="1" customWidth="1"/>
    <col min="13404" max="13407" width="0" style="1" hidden="1" customWidth="1"/>
    <col min="13408" max="13418" width="0.85546875" style="1"/>
    <col min="13419" max="13419" width="0.42578125" style="1" customWidth="1"/>
    <col min="13420" max="13425" width="0" style="1" hidden="1" customWidth="1"/>
    <col min="13426" max="13436" width="0.85546875" style="1"/>
    <col min="13437" max="13438" width="0.85546875" style="1" customWidth="1"/>
    <col min="13439" max="13439" width="0.7109375" style="1" customWidth="1"/>
    <col min="13440" max="13443" width="0" style="1" hidden="1" customWidth="1"/>
    <col min="13444" max="13452" width="0.85546875" style="1"/>
    <col min="13453" max="13454" width="0.85546875" style="1" customWidth="1"/>
    <col min="13455" max="13455" width="0.28515625" style="1" customWidth="1"/>
    <col min="13456" max="13457" width="0" style="1" hidden="1" customWidth="1"/>
    <col min="13458" max="13458" width="0.5703125" style="1" customWidth="1"/>
    <col min="13459" max="13461" width="0" style="1" hidden="1" customWidth="1"/>
    <col min="13462" max="13476" width="0.85546875" style="1"/>
    <col min="13477" max="13477" width="0.42578125" style="1" customWidth="1"/>
    <col min="13478" max="13478" width="0" style="1" hidden="1" customWidth="1"/>
    <col min="13479" max="13479" width="2" style="1" customWidth="1"/>
    <col min="13480" max="13598" width="0.85546875" style="1"/>
    <col min="13599" max="13599" width="19.140625" style="1" customWidth="1"/>
    <col min="13600" max="13618" width="0.85546875" style="1"/>
    <col min="13619" max="13619" width="0.5703125" style="1" customWidth="1"/>
    <col min="13620" max="13627" width="0" style="1" hidden="1" customWidth="1"/>
    <col min="13628" max="13637" width="0.85546875" style="1"/>
    <col min="13638" max="13638" width="0.5703125" style="1" customWidth="1"/>
    <col min="13639" max="13639" width="0" style="1" hidden="1" customWidth="1"/>
    <col min="13640" max="13640" width="0.28515625" style="1" customWidth="1"/>
    <col min="13641" max="13645" width="0" style="1" hidden="1" customWidth="1"/>
    <col min="13646" max="13658" width="0.85546875" style="1"/>
    <col min="13659" max="13659" width="0.140625" style="1" customWidth="1"/>
    <col min="13660" max="13663" width="0" style="1" hidden="1" customWidth="1"/>
    <col min="13664" max="13674" width="0.85546875" style="1"/>
    <col min="13675" max="13675" width="0.42578125" style="1" customWidth="1"/>
    <col min="13676" max="13681" width="0" style="1" hidden="1" customWidth="1"/>
    <col min="13682" max="13692" width="0.85546875" style="1"/>
    <col min="13693" max="13694" width="0.85546875" style="1" customWidth="1"/>
    <col min="13695" max="13695" width="0.7109375" style="1" customWidth="1"/>
    <col min="13696" max="13699" width="0" style="1" hidden="1" customWidth="1"/>
    <col min="13700" max="13708" width="0.85546875" style="1"/>
    <col min="13709" max="13710" width="0.85546875" style="1" customWidth="1"/>
    <col min="13711" max="13711" width="0.28515625" style="1" customWidth="1"/>
    <col min="13712" max="13713" width="0" style="1" hidden="1" customWidth="1"/>
    <col min="13714" max="13714" width="0.5703125" style="1" customWidth="1"/>
    <col min="13715" max="13717" width="0" style="1" hidden="1" customWidth="1"/>
    <col min="13718" max="13732" width="0.85546875" style="1"/>
    <col min="13733" max="13733" width="0.42578125" style="1" customWidth="1"/>
    <col min="13734" max="13734" width="0" style="1" hidden="1" customWidth="1"/>
    <col min="13735" max="13735" width="2" style="1" customWidth="1"/>
    <col min="13736" max="13854" width="0.85546875" style="1"/>
    <col min="13855" max="13855" width="19.140625" style="1" customWidth="1"/>
    <col min="13856" max="13874" width="0.85546875" style="1"/>
    <col min="13875" max="13875" width="0.5703125" style="1" customWidth="1"/>
    <col min="13876" max="13883" width="0" style="1" hidden="1" customWidth="1"/>
    <col min="13884" max="13893" width="0.85546875" style="1"/>
    <col min="13894" max="13894" width="0.5703125" style="1" customWidth="1"/>
    <col min="13895" max="13895" width="0" style="1" hidden="1" customWidth="1"/>
    <col min="13896" max="13896" width="0.28515625" style="1" customWidth="1"/>
    <col min="13897" max="13901" width="0" style="1" hidden="1" customWidth="1"/>
    <col min="13902" max="13914" width="0.85546875" style="1"/>
    <col min="13915" max="13915" width="0.140625" style="1" customWidth="1"/>
    <col min="13916" max="13919" width="0" style="1" hidden="1" customWidth="1"/>
    <col min="13920" max="13930" width="0.85546875" style="1"/>
    <col min="13931" max="13931" width="0.42578125" style="1" customWidth="1"/>
    <col min="13932" max="13937" width="0" style="1" hidden="1" customWidth="1"/>
    <col min="13938" max="13948" width="0.85546875" style="1"/>
    <col min="13949" max="13950" width="0.85546875" style="1" customWidth="1"/>
    <col min="13951" max="13951" width="0.7109375" style="1" customWidth="1"/>
    <col min="13952" max="13955" width="0" style="1" hidden="1" customWidth="1"/>
    <col min="13956" max="13964" width="0.85546875" style="1"/>
    <col min="13965" max="13966" width="0.85546875" style="1" customWidth="1"/>
    <col min="13967" max="13967" width="0.28515625" style="1" customWidth="1"/>
    <col min="13968" max="13969" width="0" style="1" hidden="1" customWidth="1"/>
    <col min="13970" max="13970" width="0.5703125" style="1" customWidth="1"/>
    <col min="13971" max="13973" width="0" style="1" hidden="1" customWidth="1"/>
    <col min="13974" max="13988" width="0.85546875" style="1"/>
    <col min="13989" max="13989" width="0.42578125" style="1" customWidth="1"/>
    <col min="13990" max="13990" width="0" style="1" hidden="1" customWidth="1"/>
    <col min="13991" max="13991" width="2" style="1" customWidth="1"/>
    <col min="13992" max="14110" width="0.85546875" style="1"/>
    <col min="14111" max="14111" width="19.140625" style="1" customWidth="1"/>
    <col min="14112" max="14130" width="0.85546875" style="1"/>
    <col min="14131" max="14131" width="0.5703125" style="1" customWidth="1"/>
    <col min="14132" max="14139" width="0" style="1" hidden="1" customWidth="1"/>
    <col min="14140" max="14149" width="0.85546875" style="1"/>
    <col min="14150" max="14150" width="0.5703125" style="1" customWidth="1"/>
    <col min="14151" max="14151" width="0" style="1" hidden="1" customWidth="1"/>
    <col min="14152" max="14152" width="0.28515625" style="1" customWidth="1"/>
    <col min="14153" max="14157" width="0" style="1" hidden="1" customWidth="1"/>
    <col min="14158" max="14170" width="0.85546875" style="1"/>
    <col min="14171" max="14171" width="0.140625" style="1" customWidth="1"/>
    <col min="14172" max="14175" width="0" style="1" hidden="1" customWidth="1"/>
    <col min="14176" max="14186" width="0.85546875" style="1"/>
    <col min="14187" max="14187" width="0.42578125" style="1" customWidth="1"/>
    <col min="14188" max="14193" width="0" style="1" hidden="1" customWidth="1"/>
    <col min="14194" max="14204" width="0.85546875" style="1"/>
    <col min="14205" max="14206" width="0.85546875" style="1" customWidth="1"/>
    <col min="14207" max="14207" width="0.7109375" style="1" customWidth="1"/>
    <col min="14208" max="14211" width="0" style="1" hidden="1" customWidth="1"/>
    <col min="14212" max="14220" width="0.85546875" style="1"/>
    <col min="14221" max="14222" width="0.85546875" style="1" customWidth="1"/>
    <col min="14223" max="14223" width="0.28515625" style="1" customWidth="1"/>
    <col min="14224" max="14225" width="0" style="1" hidden="1" customWidth="1"/>
    <col min="14226" max="14226" width="0.5703125" style="1" customWidth="1"/>
    <col min="14227" max="14229" width="0" style="1" hidden="1" customWidth="1"/>
    <col min="14230" max="14244" width="0.85546875" style="1"/>
    <col min="14245" max="14245" width="0.42578125" style="1" customWidth="1"/>
    <col min="14246" max="14246" width="0" style="1" hidden="1" customWidth="1"/>
    <col min="14247" max="14247" width="2" style="1" customWidth="1"/>
    <col min="14248" max="14366" width="0.85546875" style="1"/>
    <col min="14367" max="14367" width="19.140625" style="1" customWidth="1"/>
    <col min="14368" max="14386" width="0.85546875" style="1"/>
    <col min="14387" max="14387" width="0.5703125" style="1" customWidth="1"/>
    <col min="14388" max="14395" width="0" style="1" hidden="1" customWidth="1"/>
    <col min="14396" max="14405" width="0.85546875" style="1"/>
    <col min="14406" max="14406" width="0.5703125" style="1" customWidth="1"/>
    <col min="14407" max="14407" width="0" style="1" hidden="1" customWidth="1"/>
    <col min="14408" max="14408" width="0.28515625" style="1" customWidth="1"/>
    <col min="14409" max="14413" width="0" style="1" hidden="1" customWidth="1"/>
    <col min="14414" max="14426" width="0.85546875" style="1"/>
    <col min="14427" max="14427" width="0.140625" style="1" customWidth="1"/>
    <col min="14428" max="14431" width="0" style="1" hidden="1" customWidth="1"/>
    <col min="14432" max="14442" width="0.85546875" style="1"/>
    <col min="14443" max="14443" width="0.42578125" style="1" customWidth="1"/>
    <col min="14444" max="14449" width="0" style="1" hidden="1" customWidth="1"/>
    <col min="14450" max="14460" width="0.85546875" style="1"/>
    <col min="14461" max="14462" width="0.85546875" style="1" customWidth="1"/>
    <col min="14463" max="14463" width="0.7109375" style="1" customWidth="1"/>
    <col min="14464" max="14467" width="0" style="1" hidden="1" customWidth="1"/>
    <col min="14468" max="14476" width="0.85546875" style="1"/>
    <col min="14477" max="14478" width="0.85546875" style="1" customWidth="1"/>
    <col min="14479" max="14479" width="0.28515625" style="1" customWidth="1"/>
    <col min="14480" max="14481" width="0" style="1" hidden="1" customWidth="1"/>
    <col min="14482" max="14482" width="0.5703125" style="1" customWidth="1"/>
    <col min="14483" max="14485" width="0" style="1" hidden="1" customWidth="1"/>
    <col min="14486" max="14500" width="0.85546875" style="1"/>
    <col min="14501" max="14501" width="0.42578125" style="1" customWidth="1"/>
    <col min="14502" max="14502" width="0" style="1" hidden="1" customWidth="1"/>
    <col min="14503" max="14503" width="2" style="1" customWidth="1"/>
    <col min="14504" max="14622" width="0.85546875" style="1"/>
    <col min="14623" max="14623" width="19.140625" style="1" customWidth="1"/>
    <col min="14624" max="14642" width="0.85546875" style="1"/>
    <col min="14643" max="14643" width="0.5703125" style="1" customWidth="1"/>
    <col min="14644" max="14651" width="0" style="1" hidden="1" customWidth="1"/>
    <col min="14652" max="14661" width="0.85546875" style="1"/>
    <col min="14662" max="14662" width="0.5703125" style="1" customWidth="1"/>
    <col min="14663" max="14663" width="0" style="1" hidden="1" customWidth="1"/>
    <col min="14664" max="14664" width="0.28515625" style="1" customWidth="1"/>
    <col min="14665" max="14669" width="0" style="1" hidden="1" customWidth="1"/>
    <col min="14670" max="14682" width="0.85546875" style="1"/>
    <col min="14683" max="14683" width="0.140625" style="1" customWidth="1"/>
    <col min="14684" max="14687" width="0" style="1" hidden="1" customWidth="1"/>
    <col min="14688" max="14698" width="0.85546875" style="1"/>
    <col min="14699" max="14699" width="0.42578125" style="1" customWidth="1"/>
    <col min="14700" max="14705" width="0" style="1" hidden="1" customWidth="1"/>
    <col min="14706" max="14716" width="0.85546875" style="1"/>
    <col min="14717" max="14718" width="0.85546875" style="1" customWidth="1"/>
    <col min="14719" max="14719" width="0.7109375" style="1" customWidth="1"/>
    <col min="14720" max="14723" width="0" style="1" hidden="1" customWidth="1"/>
    <col min="14724" max="14732" width="0.85546875" style="1"/>
    <col min="14733" max="14734" width="0.85546875" style="1" customWidth="1"/>
    <col min="14735" max="14735" width="0.28515625" style="1" customWidth="1"/>
    <col min="14736" max="14737" width="0" style="1" hidden="1" customWidth="1"/>
    <col min="14738" max="14738" width="0.5703125" style="1" customWidth="1"/>
    <col min="14739" max="14741" width="0" style="1" hidden="1" customWidth="1"/>
    <col min="14742" max="14756" width="0.85546875" style="1"/>
    <col min="14757" max="14757" width="0.42578125" style="1" customWidth="1"/>
    <col min="14758" max="14758" width="0" style="1" hidden="1" customWidth="1"/>
    <col min="14759" max="14759" width="2" style="1" customWidth="1"/>
    <col min="14760" max="14878" width="0.85546875" style="1"/>
    <col min="14879" max="14879" width="19.140625" style="1" customWidth="1"/>
    <col min="14880" max="14898" width="0.85546875" style="1"/>
    <col min="14899" max="14899" width="0.5703125" style="1" customWidth="1"/>
    <col min="14900" max="14907" width="0" style="1" hidden="1" customWidth="1"/>
    <col min="14908" max="14917" width="0.85546875" style="1"/>
    <col min="14918" max="14918" width="0.5703125" style="1" customWidth="1"/>
    <col min="14919" max="14919" width="0" style="1" hidden="1" customWidth="1"/>
    <col min="14920" max="14920" width="0.28515625" style="1" customWidth="1"/>
    <col min="14921" max="14925" width="0" style="1" hidden="1" customWidth="1"/>
    <col min="14926" max="14938" width="0.85546875" style="1"/>
    <col min="14939" max="14939" width="0.140625" style="1" customWidth="1"/>
    <col min="14940" max="14943" width="0" style="1" hidden="1" customWidth="1"/>
    <col min="14944" max="14954" width="0.85546875" style="1"/>
    <col min="14955" max="14955" width="0.42578125" style="1" customWidth="1"/>
    <col min="14956" max="14961" width="0" style="1" hidden="1" customWidth="1"/>
    <col min="14962" max="14972" width="0.85546875" style="1"/>
    <col min="14973" max="14974" width="0.85546875" style="1" customWidth="1"/>
    <col min="14975" max="14975" width="0.7109375" style="1" customWidth="1"/>
    <col min="14976" max="14979" width="0" style="1" hidden="1" customWidth="1"/>
    <col min="14980" max="14988" width="0.85546875" style="1"/>
    <col min="14989" max="14990" width="0.85546875" style="1" customWidth="1"/>
    <col min="14991" max="14991" width="0.28515625" style="1" customWidth="1"/>
    <col min="14992" max="14993" width="0" style="1" hidden="1" customWidth="1"/>
    <col min="14994" max="14994" width="0.5703125" style="1" customWidth="1"/>
    <col min="14995" max="14997" width="0" style="1" hidden="1" customWidth="1"/>
    <col min="14998" max="15012" width="0.85546875" style="1"/>
    <col min="15013" max="15013" width="0.42578125" style="1" customWidth="1"/>
    <col min="15014" max="15014" width="0" style="1" hidden="1" customWidth="1"/>
    <col min="15015" max="15015" width="2" style="1" customWidth="1"/>
    <col min="15016" max="15134" width="0.85546875" style="1"/>
    <col min="15135" max="15135" width="19.140625" style="1" customWidth="1"/>
    <col min="15136" max="15154" width="0.85546875" style="1"/>
    <col min="15155" max="15155" width="0.5703125" style="1" customWidth="1"/>
    <col min="15156" max="15163" width="0" style="1" hidden="1" customWidth="1"/>
    <col min="15164" max="15173" width="0.85546875" style="1"/>
    <col min="15174" max="15174" width="0.5703125" style="1" customWidth="1"/>
    <col min="15175" max="15175" width="0" style="1" hidden="1" customWidth="1"/>
    <col min="15176" max="15176" width="0.28515625" style="1" customWidth="1"/>
    <col min="15177" max="15181" width="0" style="1" hidden="1" customWidth="1"/>
    <col min="15182" max="15194" width="0.85546875" style="1"/>
    <col min="15195" max="15195" width="0.140625" style="1" customWidth="1"/>
    <col min="15196" max="15199" width="0" style="1" hidden="1" customWidth="1"/>
    <col min="15200" max="15210" width="0.85546875" style="1"/>
    <col min="15211" max="15211" width="0.42578125" style="1" customWidth="1"/>
    <col min="15212" max="15217" width="0" style="1" hidden="1" customWidth="1"/>
    <col min="15218" max="15228" width="0.85546875" style="1"/>
    <col min="15229" max="15230" width="0.85546875" style="1" customWidth="1"/>
    <col min="15231" max="15231" width="0.7109375" style="1" customWidth="1"/>
    <col min="15232" max="15235" width="0" style="1" hidden="1" customWidth="1"/>
    <col min="15236" max="15244" width="0.85546875" style="1"/>
    <col min="15245" max="15246" width="0.85546875" style="1" customWidth="1"/>
    <col min="15247" max="15247" width="0.28515625" style="1" customWidth="1"/>
    <col min="15248" max="15249" width="0" style="1" hidden="1" customWidth="1"/>
    <col min="15250" max="15250" width="0.5703125" style="1" customWidth="1"/>
    <col min="15251" max="15253" width="0" style="1" hidden="1" customWidth="1"/>
    <col min="15254" max="15268" width="0.85546875" style="1"/>
    <col min="15269" max="15269" width="0.42578125" style="1" customWidth="1"/>
    <col min="15270" max="15270" width="0" style="1" hidden="1" customWidth="1"/>
    <col min="15271" max="15271" width="2" style="1" customWidth="1"/>
    <col min="15272" max="15390" width="0.85546875" style="1"/>
    <col min="15391" max="15391" width="19.140625" style="1" customWidth="1"/>
    <col min="15392" max="15410" width="0.85546875" style="1"/>
    <col min="15411" max="15411" width="0.5703125" style="1" customWidth="1"/>
    <col min="15412" max="15419" width="0" style="1" hidden="1" customWidth="1"/>
    <col min="15420" max="15429" width="0.85546875" style="1"/>
    <col min="15430" max="15430" width="0.5703125" style="1" customWidth="1"/>
    <col min="15431" max="15431" width="0" style="1" hidden="1" customWidth="1"/>
    <col min="15432" max="15432" width="0.28515625" style="1" customWidth="1"/>
    <col min="15433" max="15437" width="0" style="1" hidden="1" customWidth="1"/>
    <col min="15438" max="15450" width="0.85546875" style="1"/>
    <col min="15451" max="15451" width="0.140625" style="1" customWidth="1"/>
    <col min="15452" max="15455" width="0" style="1" hidden="1" customWidth="1"/>
    <col min="15456" max="15466" width="0.85546875" style="1"/>
    <col min="15467" max="15467" width="0.42578125" style="1" customWidth="1"/>
    <col min="15468" max="15473" width="0" style="1" hidden="1" customWidth="1"/>
    <col min="15474" max="15484" width="0.85546875" style="1"/>
    <col min="15485" max="15486" width="0.85546875" style="1" customWidth="1"/>
    <col min="15487" max="15487" width="0.7109375" style="1" customWidth="1"/>
    <col min="15488" max="15491" width="0" style="1" hidden="1" customWidth="1"/>
    <col min="15492" max="15500" width="0.85546875" style="1"/>
    <col min="15501" max="15502" width="0.85546875" style="1" customWidth="1"/>
    <col min="15503" max="15503" width="0.28515625" style="1" customWidth="1"/>
    <col min="15504" max="15505" width="0" style="1" hidden="1" customWidth="1"/>
    <col min="15506" max="15506" width="0.5703125" style="1" customWidth="1"/>
    <col min="15507" max="15509" width="0" style="1" hidden="1" customWidth="1"/>
    <col min="15510" max="15524" width="0.85546875" style="1"/>
    <col min="15525" max="15525" width="0.42578125" style="1" customWidth="1"/>
    <col min="15526" max="15526" width="0" style="1" hidden="1" customWidth="1"/>
    <col min="15527" max="15527" width="2" style="1" customWidth="1"/>
    <col min="15528" max="15646" width="0.85546875" style="1"/>
    <col min="15647" max="15647" width="19.140625" style="1" customWidth="1"/>
    <col min="15648" max="15666" width="0.85546875" style="1"/>
    <col min="15667" max="15667" width="0.5703125" style="1" customWidth="1"/>
    <col min="15668" max="15675" width="0" style="1" hidden="1" customWidth="1"/>
    <col min="15676" max="15685" width="0.85546875" style="1"/>
    <col min="15686" max="15686" width="0.5703125" style="1" customWidth="1"/>
    <col min="15687" max="15687" width="0" style="1" hidden="1" customWidth="1"/>
    <col min="15688" max="15688" width="0.28515625" style="1" customWidth="1"/>
    <col min="15689" max="15693" width="0" style="1" hidden="1" customWidth="1"/>
    <col min="15694" max="15706" width="0.85546875" style="1"/>
    <col min="15707" max="15707" width="0.140625" style="1" customWidth="1"/>
    <col min="15708" max="15711" width="0" style="1" hidden="1" customWidth="1"/>
    <col min="15712" max="15722" width="0.85546875" style="1"/>
    <col min="15723" max="15723" width="0.42578125" style="1" customWidth="1"/>
    <col min="15724" max="15729" width="0" style="1" hidden="1" customWidth="1"/>
    <col min="15730" max="15740" width="0.85546875" style="1"/>
    <col min="15741" max="15742" width="0.85546875" style="1" customWidth="1"/>
    <col min="15743" max="15743" width="0.7109375" style="1" customWidth="1"/>
    <col min="15744" max="15747" width="0" style="1" hidden="1" customWidth="1"/>
    <col min="15748" max="15756" width="0.85546875" style="1"/>
    <col min="15757" max="15758" width="0.85546875" style="1" customWidth="1"/>
    <col min="15759" max="15759" width="0.28515625" style="1" customWidth="1"/>
    <col min="15760" max="15761" width="0" style="1" hidden="1" customWidth="1"/>
    <col min="15762" max="15762" width="0.5703125" style="1" customWidth="1"/>
    <col min="15763" max="15765" width="0" style="1" hidden="1" customWidth="1"/>
    <col min="15766" max="15780" width="0.85546875" style="1"/>
    <col min="15781" max="15781" width="0.42578125" style="1" customWidth="1"/>
    <col min="15782" max="15782" width="0" style="1" hidden="1" customWidth="1"/>
    <col min="15783" max="15783" width="2" style="1" customWidth="1"/>
    <col min="15784" max="15902" width="0.85546875" style="1"/>
    <col min="15903" max="15903" width="19.140625" style="1" customWidth="1"/>
    <col min="15904" max="15922" width="0.85546875" style="1"/>
    <col min="15923" max="15923" width="0.5703125" style="1" customWidth="1"/>
    <col min="15924" max="15931" width="0" style="1" hidden="1" customWidth="1"/>
    <col min="15932" max="15941" width="0.85546875" style="1"/>
    <col min="15942" max="15942" width="0.5703125" style="1" customWidth="1"/>
    <col min="15943" max="15943" width="0" style="1" hidden="1" customWidth="1"/>
    <col min="15944" max="15944" width="0.28515625" style="1" customWidth="1"/>
    <col min="15945" max="15949" width="0" style="1" hidden="1" customWidth="1"/>
    <col min="15950" max="15962" width="0.85546875" style="1"/>
    <col min="15963" max="15963" width="0.140625" style="1" customWidth="1"/>
    <col min="15964" max="15967" width="0" style="1" hidden="1" customWidth="1"/>
    <col min="15968" max="15978" width="0.85546875" style="1"/>
    <col min="15979" max="15979" width="0.42578125" style="1" customWidth="1"/>
    <col min="15980" max="15985" width="0" style="1" hidden="1" customWidth="1"/>
    <col min="15986" max="15996" width="0.85546875" style="1"/>
    <col min="15997" max="15998" width="0.85546875" style="1" customWidth="1"/>
    <col min="15999" max="15999" width="0.7109375" style="1" customWidth="1"/>
    <col min="16000" max="16003" width="0" style="1" hidden="1" customWidth="1"/>
    <col min="16004" max="16012" width="0.85546875" style="1"/>
    <col min="16013" max="16014" width="0.85546875" style="1" customWidth="1"/>
    <col min="16015" max="16015" width="0.28515625" style="1" customWidth="1"/>
    <col min="16016" max="16017" width="0" style="1" hidden="1" customWidth="1"/>
    <col min="16018" max="16018" width="0.5703125" style="1" customWidth="1"/>
    <col min="16019" max="16021" width="0" style="1" hidden="1" customWidth="1"/>
    <col min="16022" max="16036" width="0.85546875" style="1"/>
    <col min="16037" max="16037" width="0.42578125" style="1" customWidth="1"/>
    <col min="16038" max="16038" width="0" style="1" hidden="1" customWidth="1"/>
    <col min="16039" max="16039" width="2" style="1" customWidth="1"/>
    <col min="16040" max="16158" width="0.85546875" style="1"/>
    <col min="16159" max="16159" width="19.140625" style="1" customWidth="1"/>
    <col min="16160" max="16178" width="0.85546875" style="1"/>
    <col min="16179" max="16179" width="0.5703125" style="1" customWidth="1"/>
    <col min="16180" max="16187" width="0" style="1" hidden="1" customWidth="1"/>
    <col min="16188" max="16197" width="0.85546875" style="1"/>
    <col min="16198" max="16198" width="0.5703125" style="1" customWidth="1"/>
    <col min="16199" max="16199" width="0" style="1" hidden="1" customWidth="1"/>
    <col min="16200" max="16200" width="0.28515625" style="1" customWidth="1"/>
    <col min="16201" max="16205" width="0" style="1" hidden="1" customWidth="1"/>
    <col min="16206" max="16218" width="0.85546875" style="1"/>
    <col min="16219" max="16219" width="0.140625" style="1" customWidth="1"/>
    <col min="16220" max="16223" width="0" style="1" hidden="1" customWidth="1"/>
    <col min="16224" max="16234" width="0.85546875" style="1"/>
    <col min="16235" max="16235" width="0.42578125" style="1" customWidth="1"/>
    <col min="16236" max="16241" width="0" style="1" hidden="1" customWidth="1"/>
    <col min="16242" max="16252" width="0.85546875" style="1"/>
    <col min="16253" max="16254" width="0.85546875" style="1" customWidth="1"/>
    <col min="16255" max="16255" width="0.7109375" style="1" customWidth="1"/>
    <col min="16256" max="16259" width="0" style="1" hidden="1" customWidth="1"/>
    <col min="16260" max="16268" width="0.85546875" style="1"/>
    <col min="16269" max="16270" width="0.85546875" style="1" customWidth="1"/>
    <col min="16271" max="16271" width="0.28515625" style="1" customWidth="1"/>
    <col min="16272" max="16273" width="0" style="1" hidden="1" customWidth="1"/>
    <col min="16274" max="16274" width="0.5703125" style="1" customWidth="1"/>
    <col min="16275" max="16277" width="0" style="1" hidden="1" customWidth="1"/>
    <col min="16278" max="16292" width="0.85546875" style="1"/>
    <col min="16293" max="16293" width="0.42578125" style="1" customWidth="1"/>
    <col min="16294" max="16294" width="0" style="1" hidden="1" customWidth="1"/>
    <col min="16295" max="16295" width="2" style="1" customWidth="1"/>
    <col min="16296" max="16384" width="0.85546875" style="1"/>
  </cols>
  <sheetData>
    <row r="1" spans="1:167" s="18" customFormat="1" ht="14.25" customHeight="1" x14ac:dyDescent="0.25">
      <c r="A1" s="16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17"/>
    </row>
    <row r="2" spans="1:167" s="18" customFormat="1" ht="14.25" customHeight="1" x14ac:dyDescent="0.25">
      <c r="A2" s="19"/>
      <c r="B2" s="68" t="s">
        <v>111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20"/>
    </row>
    <row r="3" spans="1:167" s="18" customFormat="1" ht="18" customHeight="1" x14ac:dyDescent="0.3">
      <c r="A3" s="19"/>
      <c r="B3" s="69" t="s">
        <v>168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20"/>
    </row>
    <row r="4" spans="1:167" ht="12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70" t="s">
        <v>112</v>
      </c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22"/>
      <c r="FJ4" s="22"/>
      <c r="FK4" s="23"/>
    </row>
    <row r="5" spans="1:167" x14ac:dyDescent="0.2">
      <c r="A5" s="49" t="s">
        <v>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3"/>
      <c r="AF5" s="49" t="s">
        <v>113</v>
      </c>
      <c r="AG5" s="50"/>
      <c r="AH5" s="50"/>
      <c r="AI5" s="50"/>
      <c r="AJ5" s="50"/>
      <c r="AK5" s="50"/>
      <c r="AL5" s="50"/>
      <c r="AM5" s="51"/>
      <c r="AN5" s="49" t="s">
        <v>114</v>
      </c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1"/>
      <c r="BH5" s="40" t="s">
        <v>6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2"/>
    </row>
    <row r="6" spans="1:167" ht="12.75" customHeight="1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6"/>
      <c r="AF6" s="52"/>
      <c r="AG6" s="53"/>
      <c r="AH6" s="53"/>
      <c r="AI6" s="53"/>
      <c r="AJ6" s="53"/>
      <c r="AK6" s="53"/>
      <c r="AL6" s="53"/>
      <c r="AM6" s="54"/>
      <c r="AN6" s="52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4"/>
      <c r="BH6" s="40" t="s">
        <v>11</v>
      </c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2"/>
      <c r="DJ6" s="49" t="s">
        <v>115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1"/>
      <c r="EB6" s="49" t="s">
        <v>116</v>
      </c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1"/>
      <c r="ET6" s="49" t="s">
        <v>117</v>
      </c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1"/>
    </row>
    <row r="7" spans="1:167" ht="11.25" customHeight="1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6"/>
      <c r="AF7" s="52"/>
      <c r="AG7" s="53"/>
      <c r="AH7" s="53"/>
      <c r="AI7" s="53"/>
      <c r="AJ7" s="53"/>
      <c r="AK7" s="53"/>
      <c r="AL7" s="53"/>
      <c r="AM7" s="54"/>
      <c r="AN7" s="52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4"/>
      <c r="BH7" s="49" t="s">
        <v>118</v>
      </c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8" t="s">
        <v>119</v>
      </c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60"/>
      <c r="CR7" s="50" t="s">
        <v>120</v>
      </c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1"/>
      <c r="DJ7" s="52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4"/>
      <c r="EB7" s="52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4"/>
      <c r="ET7" s="52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4"/>
    </row>
    <row r="8" spans="1:167" ht="11.25" customHeight="1" x14ac:dyDescent="0.2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6"/>
      <c r="AF8" s="52"/>
      <c r="AG8" s="53"/>
      <c r="AH8" s="53"/>
      <c r="AI8" s="53"/>
      <c r="AJ8" s="53"/>
      <c r="AK8" s="53"/>
      <c r="AL8" s="53"/>
      <c r="AM8" s="54"/>
      <c r="AN8" s="52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4"/>
      <c r="BH8" s="52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61" t="s">
        <v>121</v>
      </c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4"/>
      <c r="DJ8" s="52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4"/>
      <c r="EB8" s="52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4"/>
      <c r="ET8" s="52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4"/>
    </row>
    <row r="9" spans="1:167" ht="11.25" customHeight="1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8"/>
      <c r="AF9" s="55"/>
      <c r="AG9" s="56"/>
      <c r="AH9" s="56"/>
      <c r="AI9" s="56"/>
      <c r="AJ9" s="56"/>
      <c r="AK9" s="56"/>
      <c r="AL9" s="56"/>
      <c r="AM9" s="57"/>
      <c r="AN9" s="55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7"/>
      <c r="BH9" s="55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64" t="s">
        <v>122</v>
      </c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7"/>
      <c r="DJ9" s="55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7"/>
      <c r="EB9" s="55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7"/>
      <c r="ET9" s="55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7"/>
    </row>
    <row r="10" spans="1:167" ht="12" customHeight="1" x14ac:dyDescent="0.2">
      <c r="A10" s="43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5"/>
      <c r="AF10" s="43">
        <v>2</v>
      </c>
      <c r="AG10" s="44"/>
      <c r="AH10" s="44"/>
      <c r="AI10" s="44"/>
      <c r="AJ10" s="44"/>
      <c r="AK10" s="44"/>
      <c r="AL10" s="44"/>
      <c r="AM10" s="45"/>
      <c r="AN10" s="43">
        <v>3</v>
      </c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5"/>
      <c r="BH10" s="43">
        <v>4</v>
      </c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  <c r="BZ10" s="46">
        <v>5</v>
      </c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8"/>
      <c r="CR10" s="43">
        <v>6</v>
      </c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5"/>
      <c r="DJ10" s="43">
        <v>7</v>
      </c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5"/>
      <c r="EB10" s="43">
        <v>8</v>
      </c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5"/>
      <c r="ET10" s="43">
        <v>9</v>
      </c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5"/>
    </row>
    <row r="11" spans="1:167" s="24" customFormat="1" ht="25.5" customHeight="1" x14ac:dyDescent="0.2">
      <c r="A11" s="37" t="s">
        <v>123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9"/>
    </row>
    <row r="12" spans="1:167" ht="68.25" customHeight="1" x14ac:dyDescent="0.2">
      <c r="A12" s="25"/>
      <c r="B12" s="32" t="s">
        <v>124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3"/>
      <c r="AF12" s="34" t="s">
        <v>30</v>
      </c>
      <c r="AG12" s="35"/>
      <c r="AH12" s="35"/>
      <c r="AI12" s="35"/>
      <c r="AJ12" s="35"/>
      <c r="AK12" s="35"/>
      <c r="AL12" s="35"/>
      <c r="AM12" s="36"/>
      <c r="AN12" s="40">
        <f>BH12+BZ12+CR12+DJ12+EB12+ET12</f>
        <v>5</v>
      </c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2"/>
      <c r="BH12" s="40">
        <f>[1]админ.!BH11+[1]культура!BH11+[1]образ.!BH11+[1]МУАП!BH11+[1]УАЗ!BH11+[1]АСП!BH11+[1]НСП!BH11+[1]ПСП!BH11</f>
        <v>0</v>
      </c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2"/>
      <c r="BZ12" s="40">
        <f>[1]админ.!BZ11+[1]культура!BZ11+[1]образ.!BZ11+[1]МУАП!BZ11+[1]УАЗ!BZ11+[1]АСП!BZ11+[1]НСП!BZ11+[1]ПСП!BZ11</f>
        <v>0</v>
      </c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2"/>
      <c r="CR12" s="40">
        <f>[1]админ.!CR11+[1]культура!CR11+[1]образ.!CR11+[1]МУАП!CR11+[1]УАЗ!CR11+[1]АСП!CR11+[1]НСП!CR11+[1]ПСП!CR11</f>
        <v>0</v>
      </c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2"/>
      <c r="DJ12" s="40">
        <f>[1]админ.!DJ11+[1]культура!DJ11+[1]образ.!DJ11+[1]МУАП!DJ11+[1]УАЗ!DJ11+[1]АСП!DJ11+[1]НСП!DJ11+[1]ПСП!DJ11+[1]Газета!DJ11+[1]Теплоэнерго!DJ11+[1]Теплосбыт!DJ11</f>
        <v>2</v>
      </c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2"/>
      <c r="EB12" s="40">
        <f>[1]админ.!EB11+[1]культура!EB11+[1]образ.!EB11+[1]МУАП!EB11+[1]УАЗ!EB11+[1]АСП!EB11+[1]НСП!EB11+[1]ПСП!EB11+[1]Газета!EB11+[1]Теплоэнерго!EB11+[1]Теплосбыт!EB11</f>
        <v>1</v>
      </c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2"/>
      <c r="ET12" s="40">
        <f>[1]админ.!ET11+[1]культура!ET11+[1]образ.!ET11+[1]МУАП!ET11+[1]УАЗ!ET11+[1]АСП!ET11+[1]НСП!ET11+[1]ПСП!ET11+[1]Газета!ET11+[1]Теплоэнерго!ET11+[1]Теплосбыт!ET11</f>
        <v>2</v>
      </c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2"/>
    </row>
    <row r="13" spans="1:167" ht="18.75" customHeight="1" x14ac:dyDescent="0.2">
      <c r="A13" s="25"/>
      <c r="B13" s="32" t="s">
        <v>125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3"/>
      <c r="AF13" s="34" t="s">
        <v>31</v>
      </c>
      <c r="AG13" s="35"/>
      <c r="AH13" s="35"/>
      <c r="AI13" s="35"/>
      <c r="AJ13" s="35"/>
      <c r="AK13" s="35"/>
      <c r="AL13" s="35"/>
      <c r="AM13" s="36"/>
      <c r="AN13" s="40">
        <f>BH13+BZ13+CR13+DJ13+EB13+ET13</f>
        <v>0</v>
      </c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2"/>
      <c r="BH13" s="40">
        <f>[1]админ.!BH12+[1]культура!BH12+[1]образ.!BH12+[1]МУАП!BH12+[1]УАЗ!BH12+[1]АСП!BH12+[1]НСП!BH12+[1]ПСП!BH12</f>
        <v>0</v>
      </c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2"/>
      <c r="BZ13" s="40">
        <f>[1]админ.!BZ12+[1]культура!BZ12+[1]образ.!BZ12+[1]МУАП!BZ12+[1]УАЗ!BZ12+[1]АСП!BZ12+[1]НСП!BZ12+[1]ПСП!BZ12</f>
        <v>0</v>
      </c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2"/>
      <c r="CR13" s="40">
        <f>[1]админ.!CR12+[1]культура!CR12+[1]образ.!CR12+[1]МУАП!CR12+[1]УАЗ!CR12+[1]АСП!CR12+[1]НСП!CR12+[1]ПСП!CR12</f>
        <v>0</v>
      </c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2"/>
      <c r="DJ13" s="40">
        <f>[1]админ.!DJ12+[1]культура!DJ12+[1]образ.!DJ12+[1]МУАП!DJ12+[1]УАЗ!DJ12+[1]АСП!DJ12+[1]НСП!DJ12+[1]ПСП!DJ12+[1]Газета!DJ12+[1]Теплоэнерго!DJ12+[1]Теплосбыт!DJ12</f>
        <v>0</v>
      </c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2"/>
      <c r="EB13" s="40">
        <f>[1]админ.!EB12+[1]культура!EB12+[1]образ.!EB12+[1]МУАП!EB12+[1]УАЗ!EB12+[1]АСП!EB12+[1]НСП!EB12+[1]ПСП!EB12+[1]Газета!EB12+[1]Теплоэнерго!EB12+[1]Теплосбыт!EB12</f>
        <v>0</v>
      </c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2"/>
      <c r="ET13" s="40">
        <f>[1]админ.!ET12+[1]культура!ET12+[1]образ.!ET12+[1]МУАП!ET12+[1]УАЗ!ET12+[1]АСП!ET12+[1]НСП!ET12+[1]ПСП!ET12+[1]Газета!ET12+[1]Теплоэнерго!ET12+[1]Теплосбыт!ET12</f>
        <v>0</v>
      </c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2"/>
    </row>
    <row r="14" spans="1:167" ht="45" customHeight="1" x14ac:dyDescent="0.2">
      <c r="A14" s="25"/>
      <c r="B14" s="32" t="s">
        <v>126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3"/>
      <c r="AF14" s="34" t="s">
        <v>32</v>
      </c>
      <c r="AG14" s="35"/>
      <c r="AH14" s="35"/>
      <c r="AI14" s="35"/>
      <c r="AJ14" s="35"/>
      <c r="AK14" s="35"/>
      <c r="AL14" s="35"/>
      <c r="AM14" s="36"/>
      <c r="AN14" s="40">
        <f>BH14+BZ14+CR14+DJ14+EB14+ET14</f>
        <v>0</v>
      </c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2"/>
      <c r="BH14" s="40">
        <f>[1]админ.!BH13+[1]культура!BH13+[1]образ.!BH13+[1]МУАП!BH13+[1]УАЗ!BH13+[1]АСП!BH13+[1]НСП!BH13+[1]ПСП!BH13</f>
        <v>0</v>
      </c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2"/>
      <c r="BZ14" s="40">
        <f>[1]админ.!BZ13+[1]культура!BZ13+[1]образ.!BZ13+[1]МУАП!BZ13+[1]УАЗ!BZ13+[1]АСП!BZ13+[1]НСП!BZ13+[1]ПСП!BZ13</f>
        <v>0</v>
      </c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2"/>
      <c r="CR14" s="40">
        <f>[1]админ.!CR13+[1]культура!CR13+[1]образ.!CR13+[1]МУАП!CR13+[1]УАЗ!CR13+[1]АСП!CR13+[1]НСП!CR13+[1]ПСП!CR13</f>
        <v>0</v>
      </c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2"/>
      <c r="DJ14" s="40">
        <f>[1]админ.!DJ13+[1]культура!DJ13+[1]образ.!DJ13+[1]МУАП!DJ13+[1]УАЗ!DJ13+[1]АСП!DJ13+[1]НСП!DJ13+[1]ПСП!DJ13+[1]Газета!DJ13+[1]Теплоэнерго!DJ13+[1]Теплосбыт!DJ13</f>
        <v>0</v>
      </c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2"/>
      <c r="EB14" s="40">
        <f>[1]админ.!EB13+[1]культура!EB13+[1]образ.!EB13+[1]МУАП!EB13+[1]УАЗ!EB13+[1]АСП!EB13+[1]НСП!EB13+[1]ПСП!EB13+[1]Газета!EB13+[1]Теплоэнерго!EB13+[1]Теплосбыт!EB13</f>
        <v>0</v>
      </c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2"/>
      <c r="ET14" s="40">
        <f>[1]админ.!ET13+[1]культура!ET13+[1]образ.!ET13+[1]МУАП!ET13+[1]УАЗ!ET13+[1]АСП!ET13+[1]НСП!ET13+[1]ПСП!ET13+[1]Газета!ET13+[1]Теплоэнерго!ET13+[1]Теплосбыт!ET13</f>
        <v>0</v>
      </c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2"/>
    </row>
    <row r="15" spans="1:167" s="24" customFormat="1" ht="25.5" customHeight="1" x14ac:dyDescent="0.2">
      <c r="A15" s="37" t="s">
        <v>127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9"/>
    </row>
    <row r="16" spans="1:167" ht="80.25" customHeight="1" x14ac:dyDescent="0.2">
      <c r="A16" s="25"/>
      <c r="B16" s="32" t="s">
        <v>128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4" t="s">
        <v>39</v>
      </c>
      <c r="AG16" s="35"/>
      <c r="AH16" s="35"/>
      <c r="AI16" s="35"/>
      <c r="AJ16" s="35"/>
      <c r="AK16" s="35"/>
      <c r="AL16" s="35"/>
      <c r="AM16" s="36"/>
      <c r="AN16" s="40">
        <f>BH16+BZ16+CR16+DJ16+EB16+ET16</f>
        <v>2</v>
      </c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2"/>
      <c r="BH16" s="40">
        <f>[1]админ.!BH15+[1]культура!BH15+[1]образ.!BH15+[1]МУАП!BH15+[1]УАЗ!BH15+[1]АСП!BH15+[1]НСП!BH15+[1]ПСП!BH15</f>
        <v>0</v>
      </c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2"/>
      <c r="BZ16" s="40">
        <f>[1]админ.!BZ15+[1]культура!BZ15+[1]образ.!BZ15+[1]МУАП!BZ15+[1]УАЗ!BZ15+[1]АСП!BZ15+[1]НСП!BZ15+[1]ПСП!BZ15</f>
        <v>0</v>
      </c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2"/>
      <c r="CR16" s="40">
        <f>[1]админ.!CR15+[1]культура!CR15+[1]образ.!CR15+[1]МУАП!CR15+[1]УАЗ!CR15+[1]АСП!CR15+[1]НСП!CR15+[1]ПСП!CR15</f>
        <v>0</v>
      </c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2"/>
      <c r="DJ16" s="40">
        <f>[1]админ.!DJ15+[1]культура!DJ15+[1]образ.!DJ15+[1]МУАП!DJ15+[1]УАЗ!DJ15+[1]АСП!DJ15+[1]НСП!DJ15+[1]ПСП!DJ15+[1]Газета!DJ15+[1]Теплоэнерго!DJ15+[1]Теплосбыт!DJ15</f>
        <v>0</v>
      </c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2"/>
      <c r="EB16" s="40">
        <f>[1]админ.!EB15+[1]культура!EB15+[1]образ.!EB15+[1]МУАП!EB15+[1]УАЗ!EB15+[1]АСП!EB15+[1]НСП!EB15+[1]ПСП!EB15+[1]Газета!EB15+[1]Теплоэнерго!EB15+[1]Теплосбыт!EB15</f>
        <v>2</v>
      </c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2"/>
      <c r="ET16" s="40">
        <f>[1]админ.!ET15+[1]культура!ET15+[1]образ.!ET15+[1]МУАП!ET15+[1]УАЗ!ET15+[1]АСП!ET15+[1]НСП!ET15+[1]ПСП!ET15+[1]Газета!ET15+[1]Теплоэнерго!ET15+[1]Теплосбыт!ET15</f>
        <v>0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2"/>
    </row>
    <row r="17" spans="1:167" ht="42" customHeight="1" x14ac:dyDescent="0.2">
      <c r="A17" s="25"/>
      <c r="B17" s="32" t="s">
        <v>129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3"/>
      <c r="AF17" s="34" t="s">
        <v>41</v>
      </c>
      <c r="AG17" s="35"/>
      <c r="AH17" s="35"/>
      <c r="AI17" s="35"/>
      <c r="AJ17" s="35"/>
      <c r="AK17" s="35"/>
      <c r="AL17" s="35"/>
      <c r="AM17" s="36"/>
      <c r="AN17" s="40">
        <f>BH17+BZ17+CR17+DJ17+EB17+ET17</f>
        <v>1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2"/>
      <c r="BH17" s="40">
        <f>[1]админ.!BH16+[1]культура!BH16+[1]образ.!BH16+[1]МУАП!BH16+[1]УАЗ!BH16+[1]АСП!BH16+[1]НСП!BH16+[1]ПСП!BH16</f>
        <v>0</v>
      </c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2"/>
      <c r="BZ17" s="40">
        <f>[1]админ.!BZ16+[1]культура!BZ16+[1]образ.!BZ16+[1]МУАП!BZ16+[1]УАЗ!BZ16+[1]АСП!BZ16+[1]НСП!BZ16+[1]ПСП!BZ16</f>
        <v>0</v>
      </c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2"/>
      <c r="CR17" s="40">
        <f>[1]админ.!CR16+[1]культура!CR16+[1]образ.!CR16+[1]МУАП!CR16+[1]УАЗ!CR16+[1]АСП!CR16+[1]НСП!CR16+[1]ПСП!CR16</f>
        <v>0</v>
      </c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2"/>
      <c r="DJ17" s="40">
        <f>[1]админ.!DJ16+[1]культура!DJ16+[1]образ.!DJ16+[1]МУАП!DJ16+[1]УАЗ!DJ16+[1]АСП!DJ16+[1]НСП!DJ16+[1]ПСП!DJ16+[1]Газета!DJ16+[1]Теплоэнерго!DJ16+[1]Теплосбыт!DJ16</f>
        <v>0</v>
      </c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2"/>
      <c r="EB17" s="40">
        <f>[1]админ.!EB16+[1]культура!EB16+[1]образ.!EB16+[1]МУАП!EB16+[1]УАЗ!EB16+[1]АСП!EB16+[1]НСП!EB16+[1]ПСП!EB16+[1]Газета!EB16+[1]Теплоэнерго!EB16+[1]Теплосбыт!EB16</f>
        <v>1</v>
      </c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2"/>
      <c r="ET17" s="40">
        <f>[1]админ.!ET16+[1]культура!ET16+[1]образ.!ET16+[1]МУАП!ET16+[1]УАЗ!ET16+[1]АСП!ET16+[1]НСП!ET16+[1]ПСП!ET16+[1]Газета!ET16+[1]Теплоэнерго!ET16+[1]Теплосбыт!ET16</f>
        <v>0</v>
      </c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2"/>
    </row>
    <row r="18" spans="1:167" s="24" customFormat="1" ht="58.5" customHeight="1" x14ac:dyDescent="0.2">
      <c r="A18" s="37" t="s">
        <v>130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9"/>
    </row>
    <row r="19" spans="1:167" ht="37.5" customHeight="1" x14ac:dyDescent="0.2">
      <c r="A19" s="25"/>
      <c r="B19" s="32" t="s">
        <v>131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34" t="s">
        <v>43</v>
      </c>
      <c r="AG19" s="35"/>
      <c r="AH19" s="35"/>
      <c r="AI19" s="35"/>
      <c r="AJ19" s="35"/>
      <c r="AK19" s="35"/>
      <c r="AL19" s="35"/>
      <c r="AM19" s="36"/>
      <c r="AN19" s="27">
        <f>[1]админ.!AN18+[1]культура!AN18+[1]образ.!AN18+[1]МУАП!AN18+[1]УАЗ!AN18+[1]АСП!AN18+[1]НСП!AN18+[1]ПСП!AN18+[1]Газета!AN18+[1]Теплоэнерго!AN18+[1]Теплосбыт!AN18</f>
        <v>75547.33</v>
      </c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9"/>
      <c r="BH19" s="27" t="s">
        <v>132</v>
      </c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9"/>
      <c r="BZ19" s="27" t="s">
        <v>132</v>
      </c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9"/>
      <c r="CR19" s="27" t="s">
        <v>132</v>
      </c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9"/>
      <c r="DJ19" s="27" t="s">
        <v>132</v>
      </c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9"/>
      <c r="EB19" s="27" t="s">
        <v>132</v>
      </c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9"/>
      <c r="ET19" s="27" t="s">
        <v>132</v>
      </c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9"/>
    </row>
    <row r="20" spans="1:167" ht="52.5" customHeight="1" x14ac:dyDescent="0.2">
      <c r="A20" s="25"/>
      <c r="B20" s="32" t="s">
        <v>133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3"/>
      <c r="AF20" s="34" t="s">
        <v>45</v>
      </c>
      <c r="AG20" s="35"/>
      <c r="AH20" s="35"/>
      <c r="AI20" s="35"/>
      <c r="AJ20" s="35"/>
      <c r="AK20" s="35"/>
      <c r="AL20" s="35"/>
      <c r="AM20" s="36"/>
      <c r="AN20" s="27">
        <f>BH20+BZ20+CR20+DJ20+EB20+ET20</f>
        <v>13827</v>
      </c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9"/>
      <c r="BH20" s="27">
        <f>[1]админ.!BH19+[1]культура!BH19+[1]образ.!BH19+[1]МУАП!BH19+[1]УАЗ!BH19+[1]АСП!BH19+[1]НСП!BH19+[1]ПСП!BH19</f>
        <v>0</v>
      </c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9"/>
      <c r="BZ20" s="27">
        <f>[1]админ.!BZ19+[1]культура!BZ19+[1]образ.!BZ19+[1]МУАП!BZ19+[1]УАЗ!BZ19+[1]АСП!BZ19+[1]НСП!BZ19+[1]ПСП!BZ19</f>
        <v>0</v>
      </c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9"/>
      <c r="CR20" s="27">
        <f>[1]админ.!CR19+[1]культура!CR19+[1]образ.!CR19+[1]МУАП!CR19+[1]УАЗ!CR19+[1]АСП!CR19+[1]НСП!CR19+[1]ПСП!CR19</f>
        <v>0</v>
      </c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9"/>
      <c r="DJ20" s="27">
        <f>[1]админ.!DJ19+[1]культура!DJ19+[1]образ.!DJ19+[1]МУАП!DJ19+[1]УАЗ!DJ19+[1]АСП!DJ19+[1]НСП!DJ19+[1]ПСП!DJ19+[1]Газета!DJ19+[1]Теплоэнерго!DJ19+[1]Теплосбыт!DJ19</f>
        <v>6844</v>
      </c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9"/>
      <c r="EB20" s="27">
        <f>[1]админ.!EB19+[1]культура!EB19+[1]образ.!EB19+[1]МУАП!EB19+[1]УАЗ!EB19+[1]АСП!EB19+[1]НСП!EB19+[1]ПСП!EB19+[1]Газета!EB19+[1]Теплоэнерго!EB19+[1]Теплосбыт!EB19</f>
        <v>139</v>
      </c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9"/>
      <c r="ET20" s="27">
        <f>[1]админ.!ET19+[1]культура!ET19+[1]образ.!ET19+[1]МУАП!ET19+[1]УАЗ!ET19+[1]АСП!ET19+[1]НСП!ET19+[1]ПСП!ET19+[1]Газета!ET19+[1]Теплоэнерго!ET19+[1]Теплосбыт!ET19</f>
        <v>6844</v>
      </c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9"/>
    </row>
    <row r="21" spans="1:167" ht="52.5" customHeight="1" x14ac:dyDescent="0.2">
      <c r="A21" s="25"/>
      <c r="B21" s="32" t="s">
        <v>134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3"/>
      <c r="AF21" s="34" t="s">
        <v>47</v>
      </c>
      <c r="AG21" s="35"/>
      <c r="AH21" s="35"/>
      <c r="AI21" s="35"/>
      <c r="AJ21" s="35"/>
      <c r="AK21" s="35"/>
      <c r="AL21" s="35"/>
      <c r="AM21" s="36"/>
      <c r="AN21" s="27">
        <f>BH21+BZ21+CR21+DJ21+EB21+ET21</f>
        <v>0</v>
      </c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9"/>
      <c r="BH21" s="27">
        <f>[1]админ.!BH20+[1]культура!BH20+[1]образ.!BH20+[1]МУАП!BH20+[1]УАЗ!BH20+[1]АСП!BH20+[1]НСП!BH20+[1]ПСП!BH20</f>
        <v>0</v>
      </c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9"/>
      <c r="BZ21" s="27">
        <f>[1]админ.!BZ20+[1]культура!BZ20+[1]образ.!BZ20+[1]МУАП!BZ20+[1]УАЗ!BZ20+[1]АСП!BZ20+[1]НСП!BZ20+[1]ПСП!BZ20</f>
        <v>0</v>
      </c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9"/>
      <c r="CR21" s="27">
        <f>[1]админ.!CR20+[1]культура!CR20+[1]образ.!CR20+[1]МУАП!CR20+[1]УАЗ!CR20+[1]АСП!CR20+[1]НСП!CR20+[1]ПСП!CR20</f>
        <v>0</v>
      </c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9"/>
      <c r="DJ21" s="27">
        <f>[1]админ.!DJ20+[1]культура!DJ20+[1]образ.!DJ20+[1]МУАП!DJ20+[1]УАЗ!DJ20+[1]АСП!DJ20+[1]НСП!DJ20+[1]ПСП!DJ20+[1]Газета!DJ20+[1]Теплоэнерго!DJ20+[1]Теплосбыт!DJ19</f>
        <v>0</v>
      </c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9"/>
      <c r="EB21" s="27">
        <f>[1]админ.!EB20+[1]культура!EB20+[1]образ.!EB20+[1]МУАП!EB20+[1]УАЗ!EB20+[1]АСП!EB20+[1]НСП!EB20+[1]ПСП!EB20+[1]Газета!EB20+[1]Теплоэнерго!EB20+[1]Теплосбыт!EB20</f>
        <v>0</v>
      </c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9"/>
      <c r="ET21" s="27">
        <f>[1]админ.!ET20+[1]культура!ET20+[1]образ.!ET20+[1]МУАП!ET20+[1]УАЗ!ET20+[1]АСП!ET20+[1]НСП!ET20+[1]ПСП!ET20+[1]Газета!ET20+[1]Теплоэнерго!ET20+[1]Теплосбыт!ET20</f>
        <v>0</v>
      </c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9"/>
    </row>
    <row r="22" spans="1:167" ht="75" customHeight="1" x14ac:dyDescent="0.2">
      <c r="A22" s="25"/>
      <c r="B22" s="32" t="s">
        <v>135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34" t="s">
        <v>49</v>
      </c>
      <c r="AG22" s="35"/>
      <c r="AH22" s="35"/>
      <c r="AI22" s="35"/>
      <c r="AJ22" s="35"/>
      <c r="AK22" s="35"/>
      <c r="AL22" s="35"/>
      <c r="AM22" s="36"/>
      <c r="AN22" s="27">
        <f>BH22+BZ22+CR22+DJ22+EB22+ET22</f>
        <v>13688</v>
      </c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9"/>
      <c r="BH22" s="27">
        <f>[1]админ.!BH21+[1]культура!BH21+[1]образ.!BH21+[1]МУАП!BH21+[1]УАЗ!BH21+[1]АСП!BH21+[1]НСП!BH21+[1]ПСП!BH21</f>
        <v>0</v>
      </c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9"/>
      <c r="BZ22" s="27">
        <f>[1]админ.!BZ21+[1]культура!BZ21+[1]образ.!BZ21+[1]МУАП!BZ21+[1]УАЗ!BZ21+[1]АСП!BZ21+[1]НСП!BZ21+[1]ПСП!BZ21</f>
        <v>0</v>
      </c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9"/>
      <c r="CR22" s="27">
        <f>[1]админ.!CR21+[1]культура!CR21+[1]образ.!CR21+[1]МУАП!CR21+[1]УАЗ!CR21+[1]АСП!CR21+[1]НСП!CR21+[1]ПСП!CR21</f>
        <v>0</v>
      </c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9"/>
      <c r="DJ22" s="27">
        <f>[1]админ.!DJ21+[1]культура!DJ21+[1]образ.!DJ21+[1]МУАП!DJ21+[1]УАЗ!DJ21+[1]АСП!DJ21+[1]НСП!DJ21+[1]ПСП!DJ21+[1]Газета!DJ21+[1]Теплоэнерго!DJ21+[1]Теплосбыт!DJ21</f>
        <v>6844</v>
      </c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9"/>
      <c r="EB22" s="27">
        <f>[1]админ.!EB21+[1]культура!EB21+[1]образ.!EB21+[1]МУАП!EB21+[1]УАЗ!EB21+[1]АСП!EB21+[1]НСП!EB21+[1]ПСП!EB21+[1]Газета!EB21+[1]Теплоэнерго!EB21+[1]Теплосбыт!EB21</f>
        <v>0</v>
      </c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9"/>
      <c r="ET22" s="27">
        <f>[1]админ.!ET21+[1]культура!ET21+[1]образ.!ET21+[1]МУАП!ET21+[1]УАЗ!ET21+[1]АСП!ET21+[1]НСП!ET21+[1]ПСП!ET21+[1]Газета!ET21+[1]Теплоэнерго!ET21+[1]Теплосбыт!ET21</f>
        <v>6844</v>
      </c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9"/>
    </row>
    <row r="23" spans="1:167" ht="91.5" customHeight="1" x14ac:dyDescent="0.2">
      <c r="A23" s="25"/>
      <c r="B23" s="32" t="s">
        <v>136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3"/>
      <c r="AF23" s="34" t="s">
        <v>51</v>
      </c>
      <c r="AG23" s="35"/>
      <c r="AH23" s="35"/>
      <c r="AI23" s="35"/>
      <c r="AJ23" s="35"/>
      <c r="AK23" s="35"/>
      <c r="AL23" s="35"/>
      <c r="AM23" s="36"/>
      <c r="AN23" s="27">
        <f>BH23+BZ23+CR23+DJ23+EB23+ET23</f>
        <v>0</v>
      </c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9"/>
      <c r="BH23" s="27">
        <f>[1]админ.!BH22+[1]культура!BH22+[1]образ.!BH22+[1]МУАП!BH22+[1]УАЗ!BH22+[1]АСП!BH22+[1]НСП!BH22+[1]ПСП!BH22</f>
        <v>0</v>
      </c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9"/>
      <c r="BZ23" s="27">
        <f>[1]админ.!BZ22+[1]культура!BZ22+[1]образ.!BZ22+[1]МУАП!BZ22+[1]УАЗ!BZ22+[1]АСП!BZ22+[1]НСП!BZ22+[1]ПСП!BZ22</f>
        <v>0</v>
      </c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9"/>
      <c r="CR23" s="27">
        <f>[1]админ.!CR22+[1]культура!CR22+[1]образ.!CR22+[1]МУАП!CR22+[1]УАЗ!CR22+[1]АСП!CR22+[1]НСП!CR22+[1]ПСП!CR22</f>
        <v>0</v>
      </c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9"/>
      <c r="DJ23" s="27">
        <f>[1]админ.!DJ22+[1]культура!DJ22+[1]образ.!DJ22+[1]МУАП!DJ22+[1]УАЗ!DJ22+[1]АСП!DJ22+[1]НСП!DJ22+[1]ПСП!DJ22+[1]Газета!DJ22+[1]Теплоэнерго!DJ22+[1]Теплосбыт!DJ22</f>
        <v>0</v>
      </c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9"/>
      <c r="EB23" s="27">
        <f>[1]админ.!EB22+[1]культура!EB22+[1]образ.!EB22+[1]МУАП!EB22+[1]УАЗ!EB22+[1]АСП!EB22+[1]НСП!EB22+[1]ПСП!EB22+[1]Газета!EB22+[1]Теплоэнерго!EB22+[1]Теплосбыт!EB22</f>
        <v>0</v>
      </c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9"/>
      <c r="ET23" s="27">
        <f>[1]админ.!ET22+[1]культура!ET22+[1]образ.!ET22+[1]МУАП!ET22+[1]УАЗ!ET22+[1]АСП!ET22+[1]НСП!ET22+[1]ПСП!ET22+[1]Газета!ET22+[1]Теплоэнерго!ET22+[1]Теплосбыт!ET22</f>
        <v>0</v>
      </c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9"/>
    </row>
    <row r="24" spans="1:167" ht="67.5" customHeight="1" x14ac:dyDescent="0.2">
      <c r="A24" s="25"/>
      <c r="B24" s="32" t="s">
        <v>137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3"/>
      <c r="AF24" s="34" t="s">
        <v>54</v>
      </c>
      <c r="AG24" s="35"/>
      <c r="AH24" s="35"/>
      <c r="AI24" s="35"/>
      <c r="AJ24" s="35"/>
      <c r="AK24" s="35"/>
      <c r="AL24" s="35"/>
      <c r="AM24" s="36"/>
      <c r="AN24" s="27">
        <f>[1]админ.!AN23+[1]культура!AN23+[1]образ.!AN23+[1]МУАП!AN23+[1]УАЗ!AN23+[1]АСП!AN23+[1]НСП!AN23+[1]ПСП!AN23</f>
        <v>0</v>
      </c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9"/>
      <c r="BH24" s="27" t="s">
        <v>132</v>
      </c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9"/>
      <c r="BZ24" s="27" t="s">
        <v>132</v>
      </c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9"/>
      <c r="CR24" s="27" t="s">
        <v>132</v>
      </c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9"/>
      <c r="DJ24" s="27" t="s">
        <v>132</v>
      </c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9"/>
      <c r="EB24" s="27" t="s">
        <v>132</v>
      </c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9"/>
      <c r="ET24" s="27" t="s">
        <v>132</v>
      </c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9"/>
    </row>
    <row r="25" spans="1:167" ht="3" hidden="1" customHeight="1" x14ac:dyDescent="0.2"/>
    <row r="28" spans="1:167" ht="15" x14ac:dyDescent="0.25">
      <c r="B28" s="30" t="s">
        <v>107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167" ht="15" x14ac:dyDescent="0.25">
      <c r="B29" s="30" t="s">
        <v>108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1"/>
      <c r="AG29" s="31"/>
      <c r="AH29" s="31"/>
      <c r="AI29" s="31"/>
      <c r="AJ29" s="31"/>
      <c r="AK29" s="31"/>
      <c r="AL29" s="31"/>
      <c r="AM29" s="31"/>
    </row>
    <row r="30" spans="1:167" ht="15" x14ac:dyDescent="0.25">
      <c r="B30" s="30" t="s">
        <v>109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BZ30" s="30" t="s">
        <v>110</v>
      </c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</row>
    <row r="31" spans="1:167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</sheetData>
  <mergeCells count="133">
    <mergeCell ref="EB6:ES9"/>
    <mergeCell ref="ET6:FK9"/>
    <mergeCell ref="BH7:BY9"/>
    <mergeCell ref="BZ7:CQ7"/>
    <mergeCell ref="CR7:DI9"/>
    <mergeCell ref="BZ8:CQ8"/>
    <mergeCell ref="BZ9:CQ9"/>
    <mergeCell ref="B1:FJ1"/>
    <mergeCell ref="B2:FJ2"/>
    <mergeCell ref="B3:FJ3"/>
    <mergeCell ref="EF4:FH4"/>
    <mergeCell ref="A5:AE9"/>
    <mergeCell ref="AF5:AM9"/>
    <mergeCell ref="AN5:BG9"/>
    <mergeCell ref="BH5:FK5"/>
    <mergeCell ref="BH6:DI6"/>
    <mergeCell ref="DJ6:EA9"/>
    <mergeCell ref="DJ10:EA10"/>
    <mergeCell ref="EB10:ES10"/>
    <mergeCell ref="ET10:FK10"/>
    <mergeCell ref="A11:FK11"/>
    <mergeCell ref="B12:AE12"/>
    <mergeCell ref="AF12:AM12"/>
    <mergeCell ref="AN12:BG12"/>
    <mergeCell ref="BH12:BY12"/>
    <mergeCell ref="BZ12:CQ12"/>
    <mergeCell ref="CR12:DI12"/>
    <mergeCell ref="A10:AE10"/>
    <mergeCell ref="AF10:AM10"/>
    <mergeCell ref="AN10:BG10"/>
    <mergeCell ref="BH10:BY10"/>
    <mergeCell ref="BZ10:CQ10"/>
    <mergeCell ref="CR10:DI10"/>
    <mergeCell ref="DJ12:EA12"/>
    <mergeCell ref="EB12:ES12"/>
    <mergeCell ref="ET12:FK12"/>
    <mergeCell ref="B13:AE13"/>
    <mergeCell ref="AF13:AM13"/>
    <mergeCell ref="AN13:BG13"/>
    <mergeCell ref="BH13:BY13"/>
    <mergeCell ref="BZ13:CQ13"/>
    <mergeCell ref="CR13:DI13"/>
    <mergeCell ref="DJ13:EA13"/>
    <mergeCell ref="EB13:ES13"/>
    <mergeCell ref="ET13:FK13"/>
    <mergeCell ref="B14:AE14"/>
    <mergeCell ref="AF14:AM14"/>
    <mergeCell ref="AN14:BG14"/>
    <mergeCell ref="BH14:BY14"/>
    <mergeCell ref="BZ14:CQ14"/>
    <mergeCell ref="CR14:DI14"/>
    <mergeCell ref="DJ14:EA14"/>
    <mergeCell ref="EB14:ES14"/>
    <mergeCell ref="ET14:FK14"/>
    <mergeCell ref="A15:FK15"/>
    <mergeCell ref="B16:AE16"/>
    <mergeCell ref="AF16:AM16"/>
    <mergeCell ref="AN16:BG16"/>
    <mergeCell ref="BH16:BY16"/>
    <mergeCell ref="BZ16:CQ16"/>
    <mergeCell ref="CR16:DI16"/>
    <mergeCell ref="DJ16:EA16"/>
    <mergeCell ref="EB16:ES16"/>
    <mergeCell ref="ET16:FK16"/>
    <mergeCell ref="B17:AE17"/>
    <mergeCell ref="AF17:AM17"/>
    <mergeCell ref="AN17:BG17"/>
    <mergeCell ref="BH17:BY17"/>
    <mergeCell ref="BZ17:CQ17"/>
    <mergeCell ref="CR17:DI17"/>
    <mergeCell ref="DJ17:EA17"/>
    <mergeCell ref="EB17:ES17"/>
    <mergeCell ref="ET17:FK17"/>
    <mergeCell ref="A18:FK18"/>
    <mergeCell ref="B19:AE19"/>
    <mergeCell ref="AF19:AM19"/>
    <mergeCell ref="AN19:BG19"/>
    <mergeCell ref="BH19:BY19"/>
    <mergeCell ref="BZ19:CQ19"/>
    <mergeCell ref="CR19:DI19"/>
    <mergeCell ref="DJ19:EA19"/>
    <mergeCell ref="EB19:ES19"/>
    <mergeCell ref="ET19:FK19"/>
    <mergeCell ref="DJ20:EA20"/>
    <mergeCell ref="EB20:ES20"/>
    <mergeCell ref="ET20:FK20"/>
    <mergeCell ref="B21:AE21"/>
    <mergeCell ref="AF21:AM21"/>
    <mergeCell ref="AN21:BG21"/>
    <mergeCell ref="BH21:BY21"/>
    <mergeCell ref="BZ21:CQ21"/>
    <mergeCell ref="CR21:DI21"/>
    <mergeCell ref="DJ21:EA21"/>
    <mergeCell ref="B20:AE20"/>
    <mergeCell ref="AF20:AM20"/>
    <mergeCell ref="AN20:BG20"/>
    <mergeCell ref="BH20:BY20"/>
    <mergeCell ref="BZ20:CQ20"/>
    <mergeCell ref="CR20:DI20"/>
    <mergeCell ref="EB21:ES21"/>
    <mergeCell ref="ET21:FK21"/>
    <mergeCell ref="B22:AE22"/>
    <mergeCell ref="AF22:AM22"/>
    <mergeCell ref="AN22:BG22"/>
    <mergeCell ref="BH22:BY22"/>
    <mergeCell ref="BZ22:CQ22"/>
    <mergeCell ref="CR22:DI22"/>
    <mergeCell ref="DJ22:EA22"/>
    <mergeCell ref="EB22:ES22"/>
    <mergeCell ref="ET22:FK22"/>
    <mergeCell ref="B23:AE23"/>
    <mergeCell ref="AF23:AM23"/>
    <mergeCell ref="AN23:BG23"/>
    <mergeCell ref="BH23:BY23"/>
    <mergeCell ref="BZ23:CQ23"/>
    <mergeCell ref="CR23:DI23"/>
    <mergeCell ref="DJ23:EA23"/>
    <mergeCell ref="EB23:ES23"/>
    <mergeCell ref="ET23:FK23"/>
    <mergeCell ref="B31:AE31"/>
    <mergeCell ref="DJ24:EA24"/>
    <mergeCell ref="EB24:ES24"/>
    <mergeCell ref="ET24:FK24"/>
    <mergeCell ref="B28:AE28"/>
    <mergeCell ref="B29:AM29"/>
    <mergeCell ref="B30:AE30"/>
    <mergeCell ref="BZ30:DJ30"/>
    <mergeCell ref="B24:AE24"/>
    <mergeCell ref="AF24:AM24"/>
    <mergeCell ref="AN24:BG24"/>
    <mergeCell ref="BH24:BY24"/>
    <mergeCell ref="BZ24:CQ24"/>
    <mergeCell ref="CR24:DI24"/>
  </mergeCells>
  <pageMargins left="1.61" right="0.31496062992125984" top="0.69" bottom="0.31496062992125984" header="0.19685039370078741" footer="0.19685039370078741"/>
  <pageSetup paperSize="9" scale="8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7"/>
  <sheetViews>
    <sheetView zoomScaleNormal="100" zoomScaleSheetLayoutView="100" workbookViewId="0">
      <pane xSplit="106" ySplit="17" topLeftCell="DC63" activePane="bottomRight" state="frozen"/>
      <selection pane="topRight" activeCell="DC1" sqref="DC1"/>
      <selection pane="bottomLeft" activeCell="A18" sqref="A18"/>
      <selection pane="bottomRight" activeCell="FS12" sqref="FS12:FT12"/>
    </sheetView>
  </sheetViews>
  <sheetFormatPr defaultColWidth="0.85546875" defaultRowHeight="12.75" x14ac:dyDescent="0.2"/>
  <cols>
    <col min="1" max="1" width="4.5703125" style="1" customWidth="1"/>
    <col min="2" max="21" width="0.85546875" style="1"/>
    <col min="22" max="22" width="13.7109375" style="1" customWidth="1"/>
    <col min="23" max="35" width="0.85546875" style="1"/>
    <col min="36" max="36" width="1.85546875" style="1" customWidth="1"/>
    <col min="37" max="38" width="0.85546875" style="1" hidden="1" customWidth="1"/>
    <col min="39" max="44" width="0.85546875" style="1"/>
    <col min="45" max="45" width="0.28515625" style="1" customWidth="1"/>
    <col min="46" max="47" width="0.85546875" style="1" hidden="1" customWidth="1"/>
    <col min="48" max="54" width="0.85546875" style="1"/>
    <col min="55" max="55" width="0.7109375" style="1" customWidth="1"/>
    <col min="56" max="57" width="0.85546875" style="1" hidden="1" customWidth="1"/>
    <col min="58" max="76" width="0.85546875" style="1"/>
    <col min="77" max="77" width="0.140625" style="1" customWidth="1"/>
    <col min="78" max="85" width="0.85546875" style="1"/>
    <col min="86" max="86" width="0.7109375" style="1" customWidth="1"/>
    <col min="87" max="95" width="0.85546875" style="1"/>
    <col min="96" max="96" width="0.85546875" style="1" hidden="1" customWidth="1"/>
    <col min="97" max="105" width="0.85546875" style="1"/>
    <col min="106" max="106" width="0.85546875" style="1" hidden="1" customWidth="1"/>
    <col min="107" max="114" width="0.85546875" style="1"/>
    <col min="115" max="115" width="0.85546875" style="1" hidden="1" customWidth="1"/>
    <col min="116" max="123" width="0.85546875" style="1"/>
    <col min="124" max="124" width="0.5703125" style="1" customWidth="1"/>
    <col min="125" max="125" width="0.85546875" style="1" hidden="1" customWidth="1"/>
    <col min="126" max="141" width="0.85546875" style="1"/>
    <col min="142" max="142" width="0.5703125" style="1" customWidth="1"/>
    <col min="143" max="143" width="0.85546875" style="1" hidden="1" customWidth="1"/>
    <col min="144" max="150" width="0.85546875" style="1"/>
    <col min="151" max="151" width="0.5703125" style="1" customWidth="1"/>
    <col min="152" max="152" width="0.85546875" style="1" hidden="1" customWidth="1"/>
    <col min="153" max="153" width="0.28515625" style="1" customWidth="1"/>
    <col min="154" max="154" width="0.42578125" style="1" hidden="1" customWidth="1"/>
    <col min="155" max="156" width="0.85546875" style="1" hidden="1" customWidth="1"/>
    <col min="157" max="157" width="2.140625" style="1" customWidth="1"/>
    <col min="158" max="158" width="3.140625" style="1" customWidth="1"/>
    <col min="159" max="165" width="0.85546875" style="1"/>
    <col min="166" max="166" width="2" style="1" customWidth="1"/>
    <col min="167" max="167" width="0.28515625" style="1" customWidth="1"/>
    <col min="168" max="168" width="8" style="1" customWidth="1"/>
    <col min="169" max="16384" width="0.85546875" style="1"/>
  </cols>
  <sheetData>
    <row r="1" spans="1:167" ht="3" customHeight="1" x14ac:dyDescent="0.2"/>
    <row r="2" spans="1:167" s="4" customFormat="1" ht="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3"/>
      <c r="FD2" s="3"/>
      <c r="FE2" s="3"/>
      <c r="FF2" s="3"/>
      <c r="FG2" s="3"/>
      <c r="FH2" s="3"/>
      <c r="FI2" s="3"/>
      <c r="FJ2" s="3"/>
      <c r="FK2" s="3"/>
    </row>
    <row r="3" spans="1:167" s="5" customFormat="1" ht="13.5" customHeight="1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</row>
    <row r="4" spans="1:167" s="5" customFormat="1" ht="13.5" customHeight="1" x14ac:dyDescent="0.25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</row>
    <row r="5" spans="1:167" s="5" customFormat="1" ht="18.75" customHeight="1" x14ac:dyDescent="0.3">
      <c r="A5" s="78" t="s">
        <v>167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167" s="5" customFormat="1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2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7"/>
    </row>
    <row r="7" spans="1:167" s="8" customFormat="1" ht="12" customHeight="1" x14ac:dyDescent="0.2">
      <c r="A7" s="79" t="s">
        <v>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1"/>
      <c r="W7" s="88" t="s">
        <v>4</v>
      </c>
      <c r="X7" s="89"/>
      <c r="Y7" s="89"/>
      <c r="Z7" s="89"/>
      <c r="AA7" s="89"/>
      <c r="AB7" s="90"/>
      <c r="AC7" s="88" t="s">
        <v>5</v>
      </c>
      <c r="AD7" s="89"/>
      <c r="AE7" s="89"/>
      <c r="AF7" s="89"/>
      <c r="AG7" s="89"/>
      <c r="AH7" s="89"/>
      <c r="AI7" s="89"/>
      <c r="AJ7" s="89"/>
      <c r="AK7" s="89"/>
      <c r="AL7" s="90"/>
      <c r="AM7" s="97" t="s">
        <v>6</v>
      </c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100"/>
    </row>
    <row r="8" spans="1:167" s="8" customFormat="1" ht="11.25" customHeight="1" x14ac:dyDescent="0.2">
      <c r="A8" s="82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4"/>
      <c r="W8" s="91"/>
      <c r="X8" s="92"/>
      <c r="Y8" s="92"/>
      <c r="Z8" s="92"/>
      <c r="AA8" s="92"/>
      <c r="AB8" s="93"/>
      <c r="AC8" s="91"/>
      <c r="AD8" s="92"/>
      <c r="AE8" s="92"/>
      <c r="AF8" s="92"/>
      <c r="AG8" s="92"/>
      <c r="AH8" s="92"/>
      <c r="AI8" s="92"/>
      <c r="AJ8" s="92"/>
      <c r="AK8" s="92"/>
      <c r="AL8" s="93"/>
      <c r="AM8" s="101" t="s">
        <v>7</v>
      </c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7" t="s">
        <v>8</v>
      </c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9"/>
    </row>
    <row r="9" spans="1:167" s="8" customFormat="1" ht="11.25" customHeight="1" x14ac:dyDescent="0.2">
      <c r="A9" s="82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4"/>
      <c r="W9" s="91"/>
      <c r="X9" s="92"/>
      <c r="Y9" s="92"/>
      <c r="Z9" s="92"/>
      <c r="AA9" s="92"/>
      <c r="AB9" s="93"/>
      <c r="AC9" s="91"/>
      <c r="AD9" s="92"/>
      <c r="AE9" s="92"/>
      <c r="AF9" s="92"/>
      <c r="AG9" s="92"/>
      <c r="AH9" s="92"/>
      <c r="AI9" s="92"/>
      <c r="AJ9" s="92"/>
      <c r="AK9" s="92"/>
      <c r="AL9" s="93"/>
      <c r="AM9" s="103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10" t="s">
        <v>9</v>
      </c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2"/>
    </row>
    <row r="10" spans="1:167" s="8" customFormat="1" ht="11.25" customHeight="1" x14ac:dyDescent="0.2">
      <c r="A10" s="8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  <c r="W10" s="91"/>
      <c r="X10" s="92"/>
      <c r="Y10" s="92"/>
      <c r="Z10" s="92"/>
      <c r="AA10" s="92"/>
      <c r="AB10" s="93"/>
      <c r="AC10" s="91"/>
      <c r="AD10" s="92"/>
      <c r="AE10" s="92"/>
      <c r="AF10" s="92"/>
      <c r="AG10" s="92"/>
      <c r="AH10" s="92"/>
      <c r="AI10" s="92"/>
      <c r="AJ10" s="92"/>
      <c r="AK10" s="92"/>
      <c r="AL10" s="93"/>
      <c r="AM10" s="105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10" t="s">
        <v>10</v>
      </c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3"/>
      <c r="FD10" s="113"/>
      <c r="FE10" s="113"/>
      <c r="FF10" s="113"/>
      <c r="FG10" s="113"/>
      <c r="FH10" s="113"/>
      <c r="FI10" s="113"/>
      <c r="FJ10" s="113"/>
      <c r="FK10" s="114"/>
    </row>
    <row r="11" spans="1:167" s="8" customFormat="1" ht="12.6" customHeight="1" x14ac:dyDescent="0.2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  <c r="W11" s="91"/>
      <c r="X11" s="92"/>
      <c r="Y11" s="92"/>
      <c r="Z11" s="92"/>
      <c r="AA11" s="92"/>
      <c r="AB11" s="93"/>
      <c r="AC11" s="91"/>
      <c r="AD11" s="92"/>
      <c r="AE11" s="92"/>
      <c r="AF11" s="92"/>
      <c r="AG11" s="92"/>
      <c r="AH11" s="92"/>
      <c r="AI11" s="92"/>
      <c r="AJ11" s="92"/>
      <c r="AK11" s="92"/>
      <c r="AL11" s="93"/>
      <c r="AM11" s="97" t="s">
        <v>11</v>
      </c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115"/>
      <c r="DC11" s="98" t="s">
        <v>12</v>
      </c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115"/>
      <c r="DV11" s="88" t="s">
        <v>13</v>
      </c>
      <c r="DW11" s="89"/>
      <c r="DX11" s="89"/>
      <c r="DY11" s="89"/>
      <c r="DZ11" s="89"/>
      <c r="EA11" s="89"/>
      <c r="EB11" s="89"/>
      <c r="EC11" s="89"/>
      <c r="ED11" s="90"/>
      <c r="EE11" s="88" t="s">
        <v>14</v>
      </c>
      <c r="EF11" s="89"/>
      <c r="EG11" s="89"/>
      <c r="EH11" s="89"/>
      <c r="EI11" s="89"/>
      <c r="EJ11" s="89"/>
      <c r="EK11" s="89"/>
      <c r="EL11" s="89"/>
      <c r="EM11" s="90"/>
      <c r="EN11" s="88" t="s">
        <v>15</v>
      </c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90"/>
      <c r="FC11" s="88" t="s">
        <v>16</v>
      </c>
      <c r="FD11" s="89"/>
      <c r="FE11" s="89"/>
      <c r="FF11" s="89"/>
      <c r="FG11" s="89"/>
      <c r="FH11" s="89"/>
      <c r="FI11" s="89"/>
      <c r="FJ11" s="89"/>
      <c r="FK11" s="90"/>
    </row>
    <row r="12" spans="1:167" s="8" customFormat="1" ht="66.75" customHeight="1" x14ac:dyDescent="0.2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91"/>
      <c r="X12" s="92"/>
      <c r="Y12" s="92"/>
      <c r="Z12" s="92"/>
      <c r="AA12" s="92"/>
      <c r="AB12" s="93"/>
      <c r="AC12" s="91"/>
      <c r="AD12" s="92"/>
      <c r="AE12" s="92"/>
      <c r="AF12" s="92"/>
      <c r="AG12" s="92"/>
      <c r="AH12" s="92"/>
      <c r="AI12" s="92"/>
      <c r="AJ12" s="92"/>
      <c r="AK12" s="92"/>
      <c r="AL12" s="93"/>
      <c r="AM12" s="88" t="s">
        <v>17</v>
      </c>
      <c r="AN12" s="89"/>
      <c r="AO12" s="89"/>
      <c r="AP12" s="89"/>
      <c r="AQ12" s="89"/>
      <c r="AR12" s="89"/>
      <c r="AS12" s="89"/>
      <c r="AT12" s="89"/>
      <c r="AU12" s="90"/>
      <c r="AV12" s="88" t="s">
        <v>18</v>
      </c>
      <c r="AW12" s="89"/>
      <c r="AX12" s="89"/>
      <c r="AY12" s="89"/>
      <c r="AZ12" s="89"/>
      <c r="BA12" s="89"/>
      <c r="BB12" s="89"/>
      <c r="BC12" s="89"/>
      <c r="BD12" s="89"/>
      <c r="BE12" s="90"/>
      <c r="BF12" s="88" t="s">
        <v>19</v>
      </c>
      <c r="BG12" s="89"/>
      <c r="BH12" s="89"/>
      <c r="BI12" s="89"/>
      <c r="BJ12" s="89"/>
      <c r="BK12" s="89"/>
      <c r="BL12" s="89"/>
      <c r="BM12" s="89"/>
      <c r="BN12" s="89"/>
      <c r="BO12" s="90"/>
      <c r="BP12" s="88" t="s">
        <v>20</v>
      </c>
      <c r="BQ12" s="89"/>
      <c r="BR12" s="89"/>
      <c r="BS12" s="89"/>
      <c r="BT12" s="89"/>
      <c r="BU12" s="89"/>
      <c r="BV12" s="89"/>
      <c r="BW12" s="89"/>
      <c r="BX12" s="89"/>
      <c r="BY12" s="90"/>
      <c r="BZ12" s="88" t="s">
        <v>21</v>
      </c>
      <c r="CA12" s="89"/>
      <c r="CB12" s="89"/>
      <c r="CC12" s="89"/>
      <c r="CD12" s="89"/>
      <c r="CE12" s="89"/>
      <c r="CF12" s="89"/>
      <c r="CG12" s="89"/>
      <c r="CH12" s="90"/>
      <c r="CI12" s="88" t="s">
        <v>22</v>
      </c>
      <c r="CJ12" s="89"/>
      <c r="CK12" s="89"/>
      <c r="CL12" s="89"/>
      <c r="CM12" s="89"/>
      <c r="CN12" s="89"/>
      <c r="CO12" s="89"/>
      <c r="CP12" s="89"/>
      <c r="CQ12" s="89"/>
      <c r="CR12" s="90"/>
      <c r="CS12" s="88" t="s">
        <v>23</v>
      </c>
      <c r="CT12" s="89"/>
      <c r="CU12" s="89"/>
      <c r="CV12" s="89"/>
      <c r="CW12" s="89"/>
      <c r="CX12" s="89"/>
      <c r="CY12" s="89"/>
      <c r="CZ12" s="89"/>
      <c r="DA12" s="89"/>
      <c r="DB12" s="90"/>
      <c r="DC12" s="88" t="s">
        <v>24</v>
      </c>
      <c r="DD12" s="89"/>
      <c r="DE12" s="89"/>
      <c r="DF12" s="89"/>
      <c r="DG12" s="89"/>
      <c r="DH12" s="89"/>
      <c r="DI12" s="89"/>
      <c r="DJ12" s="89"/>
      <c r="DK12" s="89"/>
      <c r="DL12" s="90"/>
      <c r="DM12" s="88" t="s">
        <v>21</v>
      </c>
      <c r="DN12" s="89"/>
      <c r="DO12" s="89"/>
      <c r="DP12" s="89"/>
      <c r="DQ12" s="89"/>
      <c r="DR12" s="89"/>
      <c r="DS12" s="89"/>
      <c r="DT12" s="89"/>
      <c r="DU12" s="90"/>
      <c r="DV12" s="91"/>
      <c r="DW12" s="92"/>
      <c r="DX12" s="92"/>
      <c r="DY12" s="92"/>
      <c r="DZ12" s="92"/>
      <c r="EA12" s="92"/>
      <c r="EB12" s="92"/>
      <c r="EC12" s="92"/>
      <c r="ED12" s="93"/>
      <c r="EE12" s="91"/>
      <c r="EF12" s="92"/>
      <c r="EG12" s="92"/>
      <c r="EH12" s="92"/>
      <c r="EI12" s="92"/>
      <c r="EJ12" s="92"/>
      <c r="EK12" s="92"/>
      <c r="EL12" s="92"/>
      <c r="EM12" s="93"/>
      <c r="EN12" s="116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8"/>
      <c r="FC12" s="91"/>
      <c r="FD12" s="92"/>
      <c r="FE12" s="92"/>
      <c r="FF12" s="92"/>
      <c r="FG12" s="92"/>
      <c r="FH12" s="92"/>
      <c r="FI12" s="92"/>
      <c r="FJ12" s="92"/>
      <c r="FK12" s="93"/>
    </row>
    <row r="13" spans="1:167" s="8" customFormat="1" ht="11.25" hidden="1" customHeight="1" x14ac:dyDescent="0.2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4"/>
      <c r="W13" s="91"/>
      <c r="X13" s="92"/>
      <c r="Y13" s="92"/>
      <c r="Z13" s="92"/>
      <c r="AA13" s="92"/>
      <c r="AB13" s="93"/>
      <c r="AC13" s="91"/>
      <c r="AD13" s="92"/>
      <c r="AE13" s="92"/>
      <c r="AF13" s="92"/>
      <c r="AG13" s="92"/>
      <c r="AH13" s="92"/>
      <c r="AI13" s="92"/>
      <c r="AJ13" s="92"/>
      <c r="AK13" s="92"/>
      <c r="AL13" s="93"/>
      <c r="AM13" s="91"/>
      <c r="AN13" s="92"/>
      <c r="AO13" s="92"/>
      <c r="AP13" s="92"/>
      <c r="AQ13" s="92"/>
      <c r="AR13" s="92"/>
      <c r="AS13" s="92"/>
      <c r="AT13" s="92"/>
      <c r="AU13" s="93"/>
      <c r="AV13" s="91"/>
      <c r="AW13" s="92"/>
      <c r="AX13" s="92"/>
      <c r="AY13" s="92"/>
      <c r="AZ13" s="92"/>
      <c r="BA13" s="92"/>
      <c r="BB13" s="92"/>
      <c r="BC13" s="92"/>
      <c r="BD13" s="92"/>
      <c r="BE13" s="93"/>
      <c r="BF13" s="91"/>
      <c r="BG13" s="92"/>
      <c r="BH13" s="92"/>
      <c r="BI13" s="92"/>
      <c r="BJ13" s="92"/>
      <c r="BK13" s="92"/>
      <c r="BL13" s="92"/>
      <c r="BM13" s="92"/>
      <c r="BN13" s="92"/>
      <c r="BO13" s="93"/>
      <c r="BP13" s="91"/>
      <c r="BQ13" s="92"/>
      <c r="BR13" s="92"/>
      <c r="BS13" s="92"/>
      <c r="BT13" s="92"/>
      <c r="BU13" s="92"/>
      <c r="BV13" s="92"/>
      <c r="BW13" s="92"/>
      <c r="BX13" s="92"/>
      <c r="BY13" s="93"/>
      <c r="BZ13" s="91"/>
      <c r="CA13" s="92"/>
      <c r="CB13" s="92"/>
      <c r="CC13" s="92"/>
      <c r="CD13" s="92"/>
      <c r="CE13" s="92"/>
      <c r="CF13" s="92"/>
      <c r="CG13" s="92"/>
      <c r="CH13" s="93"/>
      <c r="CI13" s="91"/>
      <c r="CJ13" s="92"/>
      <c r="CK13" s="92"/>
      <c r="CL13" s="92"/>
      <c r="CM13" s="92"/>
      <c r="CN13" s="92"/>
      <c r="CO13" s="92"/>
      <c r="CP13" s="92"/>
      <c r="CQ13" s="92"/>
      <c r="CR13" s="93"/>
      <c r="CS13" s="91"/>
      <c r="CT13" s="92"/>
      <c r="CU13" s="92"/>
      <c r="CV13" s="92"/>
      <c r="CW13" s="92"/>
      <c r="CX13" s="92"/>
      <c r="CY13" s="92"/>
      <c r="CZ13" s="92"/>
      <c r="DA13" s="92"/>
      <c r="DB13" s="93"/>
      <c r="DC13" s="91"/>
      <c r="DD13" s="92"/>
      <c r="DE13" s="92"/>
      <c r="DF13" s="92"/>
      <c r="DG13" s="92"/>
      <c r="DH13" s="92"/>
      <c r="DI13" s="92"/>
      <c r="DJ13" s="92"/>
      <c r="DK13" s="92"/>
      <c r="DL13" s="93"/>
      <c r="DM13" s="91"/>
      <c r="DN13" s="92"/>
      <c r="DO13" s="92"/>
      <c r="DP13" s="92"/>
      <c r="DQ13" s="92"/>
      <c r="DR13" s="92"/>
      <c r="DS13" s="92"/>
      <c r="DT13" s="92"/>
      <c r="DU13" s="93"/>
      <c r="DV13" s="91"/>
      <c r="DW13" s="92"/>
      <c r="DX13" s="92"/>
      <c r="DY13" s="92"/>
      <c r="DZ13" s="92"/>
      <c r="EA13" s="92"/>
      <c r="EB13" s="92"/>
      <c r="EC13" s="92"/>
      <c r="ED13" s="93"/>
      <c r="EE13" s="91"/>
      <c r="EF13" s="92"/>
      <c r="EG13" s="92"/>
      <c r="EH13" s="92"/>
      <c r="EI13" s="92"/>
      <c r="EJ13" s="92"/>
      <c r="EK13" s="92"/>
      <c r="EL13" s="92"/>
      <c r="EM13" s="93"/>
      <c r="EN13" s="119" t="s">
        <v>25</v>
      </c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1"/>
      <c r="FC13" s="91"/>
      <c r="FD13" s="92"/>
      <c r="FE13" s="92"/>
      <c r="FF13" s="92"/>
      <c r="FG13" s="92"/>
      <c r="FH13" s="92"/>
      <c r="FI13" s="92"/>
      <c r="FJ13" s="92"/>
      <c r="FK13" s="93"/>
    </row>
    <row r="14" spans="1:167" s="8" customFormat="1" ht="11.25" hidden="1" customHeight="1" x14ac:dyDescent="0.2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4"/>
      <c r="W14" s="91"/>
      <c r="X14" s="92"/>
      <c r="Y14" s="92"/>
      <c r="Z14" s="92"/>
      <c r="AA14" s="92"/>
      <c r="AB14" s="93"/>
      <c r="AC14" s="91"/>
      <c r="AD14" s="92"/>
      <c r="AE14" s="92"/>
      <c r="AF14" s="92"/>
      <c r="AG14" s="92"/>
      <c r="AH14" s="92"/>
      <c r="AI14" s="92"/>
      <c r="AJ14" s="92"/>
      <c r="AK14" s="92"/>
      <c r="AL14" s="93"/>
      <c r="AM14" s="91"/>
      <c r="AN14" s="92"/>
      <c r="AO14" s="92"/>
      <c r="AP14" s="92"/>
      <c r="AQ14" s="92"/>
      <c r="AR14" s="92"/>
      <c r="AS14" s="92"/>
      <c r="AT14" s="92"/>
      <c r="AU14" s="93"/>
      <c r="AV14" s="91"/>
      <c r="AW14" s="92"/>
      <c r="AX14" s="92"/>
      <c r="AY14" s="92"/>
      <c r="AZ14" s="92"/>
      <c r="BA14" s="92"/>
      <c r="BB14" s="92"/>
      <c r="BC14" s="92"/>
      <c r="BD14" s="92"/>
      <c r="BE14" s="93"/>
      <c r="BF14" s="91"/>
      <c r="BG14" s="92"/>
      <c r="BH14" s="92"/>
      <c r="BI14" s="92"/>
      <c r="BJ14" s="92"/>
      <c r="BK14" s="92"/>
      <c r="BL14" s="92"/>
      <c r="BM14" s="92"/>
      <c r="BN14" s="92"/>
      <c r="BO14" s="93"/>
      <c r="BP14" s="91"/>
      <c r="BQ14" s="92"/>
      <c r="BR14" s="92"/>
      <c r="BS14" s="92"/>
      <c r="BT14" s="92"/>
      <c r="BU14" s="92"/>
      <c r="BV14" s="92"/>
      <c r="BW14" s="92"/>
      <c r="BX14" s="92"/>
      <c r="BY14" s="93"/>
      <c r="BZ14" s="91"/>
      <c r="CA14" s="92"/>
      <c r="CB14" s="92"/>
      <c r="CC14" s="92"/>
      <c r="CD14" s="92"/>
      <c r="CE14" s="92"/>
      <c r="CF14" s="92"/>
      <c r="CG14" s="92"/>
      <c r="CH14" s="93"/>
      <c r="CI14" s="91"/>
      <c r="CJ14" s="92"/>
      <c r="CK14" s="92"/>
      <c r="CL14" s="92"/>
      <c r="CM14" s="92"/>
      <c r="CN14" s="92"/>
      <c r="CO14" s="92"/>
      <c r="CP14" s="92"/>
      <c r="CQ14" s="92"/>
      <c r="CR14" s="93"/>
      <c r="CS14" s="91"/>
      <c r="CT14" s="92"/>
      <c r="CU14" s="92"/>
      <c r="CV14" s="92"/>
      <c r="CW14" s="92"/>
      <c r="CX14" s="92"/>
      <c r="CY14" s="92"/>
      <c r="CZ14" s="92"/>
      <c r="DA14" s="92"/>
      <c r="DB14" s="93"/>
      <c r="DC14" s="91"/>
      <c r="DD14" s="92"/>
      <c r="DE14" s="92"/>
      <c r="DF14" s="92"/>
      <c r="DG14" s="92"/>
      <c r="DH14" s="92"/>
      <c r="DI14" s="92"/>
      <c r="DJ14" s="92"/>
      <c r="DK14" s="92"/>
      <c r="DL14" s="93"/>
      <c r="DM14" s="91"/>
      <c r="DN14" s="92"/>
      <c r="DO14" s="92"/>
      <c r="DP14" s="92"/>
      <c r="DQ14" s="92"/>
      <c r="DR14" s="92"/>
      <c r="DS14" s="92"/>
      <c r="DT14" s="92"/>
      <c r="DU14" s="93"/>
      <c r="DV14" s="91"/>
      <c r="DW14" s="92"/>
      <c r="DX14" s="92"/>
      <c r="DY14" s="92"/>
      <c r="DZ14" s="92"/>
      <c r="EA14" s="92"/>
      <c r="EB14" s="92"/>
      <c r="EC14" s="92"/>
      <c r="ED14" s="93"/>
      <c r="EE14" s="91"/>
      <c r="EF14" s="92"/>
      <c r="EG14" s="92"/>
      <c r="EH14" s="92"/>
      <c r="EI14" s="92"/>
      <c r="EJ14" s="92"/>
      <c r="EK14" s="92"/>
      <c r="EL14" s="92"/>
      <c r="EM14" s="93"/>
      <c r="EN14" s="119" t="s">
        <v>26</v>
      </c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1"/>
      <c r="FC14" s="91"/>
      <c r="FD14" s="92"/>
      <c r="FE14" s="92"/>
      <c r="FF14" s="92"/>
      <c r="FG14" s="92"/>
      <c r="FH14" s="92"/>
      <c r="FI14" s="92"/>
      <c r="FJ14" s="92"/>
      <c r="FK14" s="93"/>
    </row>
    <row r="15" spans="1:167" s="8" customFormat="1" ht="11.25" hidden="1" customHeight="1" x14ac:dyDescent="0.2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  <c r="W15" s="91"/>
      <c r="X15" s="92"/>
      <c r="Y15" s="92"/>
      <c r="Z15" s="92"/>
      <c r="AA15" s="92"/>
      <c r="AB15" s="93"/>
      <c r="AC15" s="91"/>
      <c r="AD15" s="92"/>
      <c r="AE15" s="92"/>
      <c r="AF15" s="92"/>
      <c r="AG15" s="92"/>
      <c r="AH15" s="92"/>
      <c r="AI15" s="92"/>
      <c r="AJ15" s="92"/>
      <c r="AK15" s="92"/>
      <c r="AL15" s="93"/>
      <c r="AM15" s="91"/>
      <c r="AN15" s="92"/>
      <c r="AO15" s="92"/>
      <c r="AP15" s="92"/>
      <c r="AQ15" s="92"/>
      <c r="AR15" s="92"/>
      <c r="AS15" s="92"/>
      <c r="AT15" s="92"/>
      <c r="AU15" s="93"/>
      <c r="AV15" s="91"/>
      <c r="AW15" s="92"/>
      <c r="AX15" s="92"/>
      <c r="AY15" s="92"/>
      <c r="AZ15" s="92"/>
      <c r="BA15" s="92"/>
      <c r="BB15" s="92"/>
      <c r="BC15" s="92"/>
      <c r="BD15" s="92"/>
      <c r="BE15" s="93"/>
      <c r="BF15" s="91"/>
      <c r="BG15" s="92"/>
      <c r="BH15" s="92"/>
      <c r="BI15" s="92"/>
      <c r="BJ15" s="92"/>
      <c r="BK15" s="92"/>
      <c r="BL15" s="92"/>
      <c r="BM15" s="92"/>
      <c r="BN15" s="92"/>
      <c r="BO15" s="93"/>
      <c r="BP15" s="91"/>
      <c r="BQ15" s="92"/>
      <c r="BR15" s="92"/>
      <c r="BS15" s="92"/>
      <c r="BT15" s="92"/>
      <c r="BU15" s="92"/>
      <c r="BV15" s="92"/>
      <c r="BW15" s="92"/>
      <c r="BX15" s="92"/>
      <c r="BY15" s="93"/>
      <c r="BZ15" s="91"/>
      <c r="CA15" s="92"/>
      <c r="CB15" s="92"/>
      <c r="CC15" s="92"/>
      <c r="CD15" s="92"/>
      <c r="CE15" s="92"/>
      <c r="CF15" s="92"/>
      <c r="CG15" s="92"/>
      <c r="CH15" s="93"/>
      <c r="CI15" s="91"/>
      <c r="CJ15" s="92"/>
      <c r="CK15" s="92"/>
      <c r="CL15" s="92"/>
      <c r="CM15" s="92"/>
      <c r="CN15" s="92"/>
      <c r="CO15" s="92"/>
      <c r="CP15" s="92"/>
      <c r="CQ15" s="92"/>
      <c r="CR15" s="93"/>
      <c r="CS15" s="91"/>
      <c r="CT15" s="92"/>
      <c r="CU15" s="92"/>
      <c r="CV15" s="92"/>
      <c r="CW15" s="92"/>
      <c r="CX15" s="92"/>
      <c r="CY15" s="92"/>
      <c r="CZ15" s="92"/>
      <c r="DA15" s="92"/>
      <c r="DB15" s="93"/>
      <c r="DC15" s="91"/>
      <c r="DD15" s="92"/>
      <c r="DE15" s="92"/>
      <c r="DF15" s="92"/>
      <c r="DG15" s="92"/>
      <c r="DH15" s="92"/>
      <c r="DI15" s="92"/>
      <c r="DJ15" s="92"/>
      <c r="DK15" s="92"/>
      <c r="DL15" s="93"/>
      <c r="DM15" s="91"/>
      <c r="DN15" s="92"/>
      <c r="DO15" s="92"/>
      <c r="DP15" s="92"/>
      <c r="DQ15" s="92"/>
      <c r="DR15" s="92"/>
      <c r="DS15" s="92"/>
      <c r="DT15" s="92"/>
      <c r="DU15" s="93"/>
      <c r="DV15" s="91"/>
      <c r="DW15" s="92"/>
      <c r="DX15" s="92"/>
      <c r="DY15" s="92"/>
      <c r="DZ15" s="92"/>
      <c r="EA15" s="92"/>
      <c r="EB15" s="92"/>
      <c r="EC15" s="92"/>
      <c r="ED15" s="93"/>
      <c r="EE15" s="91"/>
      <c r="EF15" s="92"/>
      <c r="EG15" s="92"/>
      <c r="EH15" s="92"/>
      <c r="EI15" s="92"/>
      <c r="EJ15" s="92"/>
      <c r="EK15" s="92"/>
      <c r="EL15" s="92"/>
      <c r="EM15" s="93"/>
      <c r="EN15" s="119" t="s">
        <v>27</v>
      </c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1"/>
      <c r="FC15" s="91"/>
      <c r="FD15" s="92"/>
      <c r="FE15" s="92"/>
      <c r="FF15" s="92"/>
      <c r="FG15" s="92"/>
      <c r="FH15" s="92"/>
      <c r="FI15" s="92"/>
      <c r="FJ15" s="92"/>
      <c r="FK15" s="93"/>
    </row>
    <row r="16" spans="1:167" s="8" customFormat="1" ht="11.25" hidden="1" customHeight="1" x14ac:dyDescent="0.2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  <c r="W16" s="91"/>
      <c r="X16" s="92"/>
      <c r="Y16" s="92"/>
      <c r="Z16" s="92"/>
      <c r="AA16" s="92"/>
      <c r="AB16" s="93"/>
      <c r="AC16" s="91"/>
      <c r="AD16" s="92"/>
      <c r="AE16" s="92"/>
      <c r="AF16" s="92"/>
      <c r="AG16" s="92"/>
      <c r="AH16" s="92"/>
      <c r="AI16" s="92"/>
      <c r="AJ16" s="92"/>
      <c r="AK16" s="92"/>
      <c r="AL16" s="93"/>
      <c r="AM16" s="91"/>
      <c r="AN16" s="92"/>
      <c r="AO16" s="92"/>
      <c r="AP16" s="92"/>
      <c r="AQ16" s="92"/>
      <c r="AR16" s="92"/>
      <c r="AS16" s="92"/>
      <c r="AT16" s="92"/>
      <c r="AU16" s="93"/>
      <c r="AV16" s="91"/>
      <c r="AW16" s="92"/>
      <c r="AX16" s="92"/>
      <c r="AY16" s="92"/>
      <c r="AZ16" s="92"/>
      <c r="BA16" s="92"/>
      <c r="BB16" s="92"/>
      <c r="BC16" s="92"/>
      <c r="BD16" s="92"/>
      <c r="BE16" s="93"/>
      <c r="BF16" s="91"/>
      <c r="BG16" s="92"/>
      <c r="BH16" s="92"/>
      <c r="BI16" s="92"/>
      <c r="BJ16" s="92"/>
      <c r="BK16" s="92"/>
      <c r="BL16" s="92"/>
      <c r="BM16" s="92"/>
      <c r="BN16" s="92"/>
      <c r="BO16" s="93"/>
      <c r="BP16" s="91"/>
      <c r="BQ16" s="92"/>
      <c r="BR16" s="92"/>
      <c r="BS16" s="92"/>
      <c r="BT16" s="92"/>
      <c r="BU16" s="92"/>
      <c r="BV16" s="92"/>
      <c r="BW16" s="92"/>
      <c r="BX16" s="92"/>
      <c r="BY16" s="93"/>
      <c r="BZ16" s="91"/>
      <c r="CA16" s="92"/>
      <c r="CB16" s="92"/>
      <c r="CC16" s="92"/>
      <c r="CD16" s="92"/>
      <c r="CE16" s="92"/>
      <c r="CF16" s="92"/>
      <c r="CG16" s="92"/>
      <c r="CH16" s="93"/>
      <c r="CI16" s="91"/>
      <c r="CJ16" s="92"/>
      <c r="CK16" s="92"/>
      <c r="CL16" s="92"/>
      <c r="CM16" s="92"/>
      <c r="CN16" s="92"/>
      <c r="CO16" s="92"/>
      <c r="CP16" s="92"/>
      <c r="CQ16" s="92"/>
      <c r="CR16" s="93"/>
      <c r="CS16" s="91"/>
      <c r="CT16" s="92"/>
      <c r="CU16" s="92"/>
      <c r="CV16" s="92"/>
      <c r="CW16" s="92"/>
      <c r="CX16" s="92"/>
      <c r="CY16" s="92"/>
      <c r="CZ16" s="92"/>
      <c r="DA16" s="92"/>
      <c r="DB16" s="93"/>
      <c r="DC16" s="91"/>
      <c r="DD16" s="92"/>
      <c r="DE16" s="92"/>
      <c r="DF16" s="92"/>
      <c r="DG16" s="92"/>
      <c r="DH16" s="92"/>
      <c r="DI16" s="92"/>
      <c r="DJ16" s="92"/>
      <c r="DK16" s="92"/>
      <c r="DL16" s="93"/>
      <c r="DM16" s="91"/>
      <c r="DN16" s="92"/>
      <c r="DO16" s="92"/>
      <c r="DP16" s="92"/>
      <c r="DQ16" s="92"/>
      <c r="DR16" s="92"/>
      <c r="DS16" s="92"/>
      <c r="DT16" s="92"/>
      <c r="DU16" s="93"/>
      <c r="DV16" s="91"/>
      <c r="DW16" s="92"/>
      <c r="DX16" s="92"/>
      <c r="DY16" s="92"/>
      <c r="DZ16" s="92"/>
      <c r="EA16" s="92"/>
      <c r="EB16" s="92"/>
      <c r="EC16" s="92"/>
      <c r="ED16" s="93"/>
      <c r="EE16" s="91"/>
      <c r="EF16" s="92"/>
      <c r="EG16" s="92"/>
      <c r="EH16" s="92"/>
      <c r="EI16" s="92"/>
      <c r="EJ16" s="92"/>
      <c r="EK16" s="92"/>
      <c r="EL16" s="92"/>
      <c r="EM16" s="93"/>
      <c r="EN16" s="119" t="s">
        <v>28</v>
      </c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1"/>
      <c r="FC16" s="91"/>
      <c r="FD16" s="92"/>
      <c r="FE16" s="92"/>
      <c r="FF16" s="92"/>
      <c r="FG16" s="92"/>
      <c r="FH16" s="92"/>
      <c r="FI16" s="92"/>
      <c r="FJ16" s="92"/>
      <c r="FK16" s="93"/>
    </row>
    <row r="17" spans="1:168" s="8" customFormat="1" ht="11.25" hidden="1" customHeight="1" x14ac:dyDescent="0.2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7"/>
      <c r="W17" s="94"/>
      <c r="X17" s="95"/>
      <c r="Y17" s="95"/>
      <c r="Z17" s="95"/>
      <c r="AA17" s="95"/>
      <c r="AB17" s="96"/>
      <c r="AC17" s="94"/>
      <c r="AD17" s="95"/>
      <c r="AE17" s="95"/>
      <c r="AF17" s="95"/>
      <c r="AG17" s="95"/>
      <c r="AH17" s="95"/>
      <c r="AI17" s="95"/>
      <c r="AJ17" s="95"/>
      <c r="AK17" s="95"/>
      <c r="AL17" s="96"/>
      <c r="AM17" s="94"/>
      <c r="AN17" s="95"/>
      <c r="AO17" s="95"/>
      <c r="AP17" s="95"/>
      <c r="AQ17" s="95"/>
      <c r="AR17" s="95"/>
      <c r="AS17" s="95"/>
      <c r="AT17" s="95"/>
      <c r="AU17" s="96"/>
      <c r="AV17" s="94"/>
      <c r="AW17" s="95"/>
      <c r="AX17" s="95"/>
      <c r="AY17" s="95"/>
      <c r="AZ17" s="95"/>
      <c r="BA17" s="95"/>
      <c r="BB17" s="95"/>
      <c r="BC17" s="95"/>
      <c r="BD17" s="95"/>
      <c r="BE17" s="96"/>
      <c r="BF17" s="94"/>
      <c r="BG17" s="95"/>
      <c r="BH17" s="95"/>
      <c r="BI17" s="95"/>
      <c r="BJ17" s="95"/>
      <c r="BK17" s="95"/>
      <c r="BL17" s="95"/>
      <c r="BM17" s="95"/>
      <c r="BN17" s="95"/>
      <c r="BO17" s="96"/>
      <c r="BP17" s="94"/>
      <c r="BQ17" s="95"/>
      <c r="BR17" s="95"/>
      <c r="BS17" s="95"/>
      <c r="BT17" s="95"/>
      <c r="BU17" s="95"/>
      <c r="BV17" s="95"/>
      <c r="BW17" s="95"/>
      <c r="BX17" s="95"/>
      <c r="BY17" s="96"/>
      <c r="BZ17" s="94"/>
      <c r="CA17" s="95"/>
      <c r="CB17" s="95"/>
      <c r="CC17" s="95"/>
      <c r="CD17" s="95"/>
      <c r="CE17" s="95"/>
      <c r="CF17" s="95"/>
      <c r="CG17" s="95"/>
      <c r="CH17" s="96"/>
      <c r="CI17" s="94"/>
      <c r="CJ17" s="95"/>
      <c r="CK17" s="95"/>
      <c r="CL17" s="95"/>
      <c r="CM17" s="95"/>
      <c r="CN17" s="95"/>
      <c r="CO17" s="95"/>
      <c r="CP17" s="95"/>
      <c r="CQ17" s="95"/>
      <c r="CR17" s="96"/>
      <c r="CS17" s="94"/>
      <c r="CT17" s="95"/>
      <c r="CU17" s="95"/>
      <c r="CV17" s="95"/>
      <c r="CW17" s="95"/>
      <c r="CX17" s="95"/>
      <c r="CY17" s="95"/>
      <c r="CZ17" s="95"/>
      <c r="DA17" s="95"/>
      <c r="DB17" s="96"/>
      <c r="DC17" s="94"/>
      <c r="DD17" s="95"/>
      <c r="DE17" s="95"/>
      <c r="DF17" s="95"/>
      <c r="DG17" s="95"/>
      <c r="DH17" s="95"/>
      <c r="DI17" s="95"/>
      <c r="DJ17" s="95"/>
      <c r="DK17" s="95"/>
      <c r="DL17" s="96"/>
      <c r="DM17" s="94"/>
      <c r="DN17" s="95"/>
      <c r="DO17" s="95"/>
      <c r="DP17" s="95"/>
      <c r="DQ17" s="95"/>
      <c r="DR17" s="95"/>
      <c r="DS17" s="95"/>
      <c r="DT17" s="95"/>
      <c r="DU17" s="96"/>
      <c r="DV17" s="94"/>
      <c r="DW17" s="95"/>
      <c r="DX17" s="95"/>
      <c r="DY17" s="95"/>
      <c r="DZ17" s="95"/>
      <c r="EA17" s="95"/>
      <c r="EB17" s="95"/>
      <c r="EC17" s="95"/>
      <c r="ED17" s="96"/>
      <c r="EE17" s="94"/>
      <c r="EF17" s="95"/>
      <c r="EG17" s="95"/>
      <c r="EH17" s="95"/>
      <c r="EI17" s="95"/>
      <c r="EJ17" s="95"/>
      <c r="EK17" s="95"/>
      <c r="EL17" s="95"/>
      <c r="EM17" s="96"/>
      <c r="EN17" s="122" t="s">
        <v>29</v>
      </c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4"/>
      <c r="FC17" s="94"/>
      <c r="FD17" s="95"/>
      <c r="FE17" s="95"/>
      <c r="FF17" s="95"/>
      <c r="FG17" s="95"/>
      <c r="FH17" s="95"/>
      <c r="FI17" s="95"/>
      <c r="FJ17" s="95"/>
      <c r="FK17" s="96"/>
    </row>
    <row r="18" spans="1:168" s="8" customFormat="1" ht="12" customHeight="1" x14ac:dyDescent="0.2">
      <c r="A18" s="125" t="s">
        <v>30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 t="s">
        <v>31</v>
      </c>
      <c r="X18" s="125"/>
      <c r="Y18" s="125"/>
      <c r="Z18" s="125"/>
      <c r="AA18" s="125"/>
      <c r="AB18" s="125"/>
      <c r="AC18" s="125" t="s">
        <v>32</v>
      </c>
      <c r="AD18" s="125"/>
      <c r="AE18" s="125"/>
      <c r="AF18" s="125"/>
      <c r="AG18" s="125"/>
      <c r="AH18" s="125"/>
      <c r="AI18" s="125"/>
      <c r="AJ18" s="125"/>
      <c r="AK18" s="125"/>
      <c r="AL18" s="125"/>
      <c r="AM18" s="125">
        <v>4</v>
      </c>
      <c r="AN18" s="125"/>
      <c r="AO18" s="125"/>
      <c r="AP18" s="125"/>
      <c r="AQ18" s="125"/>
      <c r="AR18" s="125"/>
      <c r="AS18" s="125"/>
      <c r="AT18" s="125"/>
      <c r="AU18" s="125"/>
      <c r="AV18" s="125">
        <v>5</v>
      </c>
      <c r="AW18" s="125"/>
      <c r="AX18" s="125"/>
      <c r="AY18" s="125"/>
      <c r="AZ18" s="125"/>
      <c r="BA18" s="125"/>
      <c r="BB18" s="125"/>
      <c r="BC18" s="125"/>
      <c r="BD18" s="125"/>
      <c r="BE18" s="125"/>
      <c r="BF18" s="125">
        <v>6</v>
      </c>
      <c r="BG18" s="125"/>
      <c r="BH18" s="125"/>
      <c r="BI18" s="125"/>
      <c r="BJ18" s="125"/>
      <c r="BK18" s="125"/>
      <c r="BL18" s="125"/>
      <c r="BM18" s="125"/>
      <c r="BN18" s="125"/>
      <c r="BO18" s="125"/>
      <c r="BP18" s="125">
        <v>7</v>
      </c>
      <c r="BQ18" s="125"/>
      <c r="BR18" s="125"/>
      <c r="BS18" s="125"/>
      <c r="BT18" s="125"/>
      <c r="BU18" s="125"/>
      <c r="BV18" s="125"/>
      <c r="BW18" s="125"/>
      <c r="BX18" s="125"/>
      <c r="BY18" s="125"/>
      <c r="BZ18" s="125">
        <v>8</v>
      </c>
      <c r="CA18" s="125"/>
      <c r="CB18" s="125"/>
      <c r="CC18" s="125"/>
      <c r="CD18" s="125"/>
      <c r="CE18" s="125"/>
      <c r="CF18" s="125"/>
      <c r="CG18" s="125"/>
      <c r="CH18" s="125"/>
      <c r="CI18" s="125">
        <v>9</v>
      </c>
      <c r="CJ18" s="125"/>
      <c r="CK18" s="125"/>
      <c r="CL18" s="125"/>
      <c r="CM18" s="125"/>
      <c r="CN18" s="125"/>
      <c r="CO18" s="125"/>
      <c r="CP18" s="125"/>
      <c r="CQ18" s="125"/>
      <c r="CR18" s="125"/>
      <c r="CS18" s="125">
        <v>10</v>
      </c>
      <c r="CT18" s="125"/>
      <c r="CU18" s="125"/>
      <c r="CV18" s="125"/>
      <c r="CW18" s="125"/>
      <c r="CX18" s="125"/>
      <c r="CY18" s="125"/>
      <c r="CZ18" s="125"/>
      <c r="DA18" s="125"/>
      <c r="DB18" s="125"/>
      <c r="DC18" s="97">
        <v>11</v>
      </c>
      <c r="DD18" s="98"/>
      <c r="DE18" s="98"/>
      <c r="DF18" s="98"/>
      <c r="DG18" s="98"/>
      <c r="DH18" s="98"/>
      <c r="DI18" s="98"/>
      <c r="DJ18" s="98"/>
      <c r="DK18" s="98"/>
      <c r="DL18" s="115"/>
      <c r="DM18" s="125">
        <v>12</v>
      </c>
      <c r="DN18" s="125"/>
      <c r="DO18" s="125"/>
      <c r="DP18" s="125"/>
      <c r="DQ18" s="125"/>
      <c r="DR18" s="125"/>
      <c r="DS18" s="125"/>
      <c r="DT18" s="125"/>
      <c r="DU18" s="125"/>
      <c r="DV18" s="125">
        <v>13</v>
      </c>
      <c r="DW18" s="125"/>
      <c r="DX18" s="125"/>
      <c r="DY18" s="125"/>
      <c r="DZ18" s="125"/>
      <c r="EA18" s="125"/>
      <c r="EB18" s="125"/>
      <c r="EC18" s="125"/>
      <c r="ED18" s="125"/>
      <c r="EE18" s="125">
        <v>14</v>
      </c>
      <c r="EF18" s="125"/>
      <c r="EG18" s="125"/>
      <c r="EH18" s="125"/>
      <c r="EI18" s="125"/>
      <c r="EJ18" s="125"/>
      <c r="EK18" s="125"/>
      <c r="EL18" s="125"/>
      <c r="EM18" s="125"/>
      <c r="EN18" s="126">
        <v>15</v>
      </c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5">
        <v>16</v>
      </c>
      <c r="FD18" s="125"/>
      <c r="FE18" s="125"/>
      <c r="FF18" s="125"/>
      <c r="FG18" s="125"/>
      <c r="FH18" s="125"/>
      <c r="FI18" s="125"/>
      <c r="FJ18" s="125"/>
      <c r="FK18" s="125"/>
    </row>
    <row r="19" spans="1:168" s="8" customFormat="1" ht="12.75" customHeight="1" x14ac:dyDescent="0.2">
      <c r="A19" s="127" t="s">
        <v>33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9"/>
    </row>
    <row r="20" spans="1:168" s="8" customFormat="1" ht="66" customHeight="1" x14ac:dyDescent="0.2">
      <c r="A20" s="9"/>
      <c r="B20" s="133" t="s">
        <v>34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4"/>
      <c r="W20" s="132" t="s">
        <v>30</v>
      </c>
      <c r="X20" s="132"/>
      <c r="Y20" s="132"/>
      <c r="Z20" s="132"/>
      <c r="AA20" s="132"/>
      <c r="AB20" s="132"/>
      <c r="AC20" s="126">
        <f>AM20+AV20+BF20+BP20+BZ20+CI20+CS20+DC20+DM20+DV20+EE20+EN20+FC20</f>
        <v>574</v>
      </c>
      <c r="AD20" s="126"/>
      <c r="AE20" s="126"/>
      <c r="AF20" s="126"/>
      <c r="AG20" s="126"/>
      <c r="AH20" s="126"/>
      <c r="AI20" s="126"/>
      <c r="AJ20" s="126"/>
      <c r="AK20" s="126"/>
      <c r="AL20" s="126"/>
      <c r="AM20" s="126">
        <f>[2]админ.!AM21+[2]культура!AM21+[2]образов.!AM21+[2]МУАП!AM21+[2]УАЗ!AM21+[2]АСП!AM21+[2]НСП!AM22+[2]ПСП!AM21+[2]Газета!AM21+[2]Теплоэнерго!AM21+[2]Теплосбыт!AM21</f>
        <v>0</v>
      </c>
      <c r="AN20" s="126"/>
      <c r="AO20" s="126"/>
      <c r="AP20" s="126"/>
      <c r="AQ20" s="126"/>
      <c r="AR20" s="126"/>
      <c r="AS20" s="126"/>
      <c r="AT20" s="126"/>
      <c r="AU20" s="126"/>
      <c r="AV20" s="126">
        <f>[2]админ.!AV21+[2]культура!AV21+[2]образов.!AV21+[2]МУАП!AV21+[2]УАЗ!AV21+[2]АСП!AV21+[2]НСП!AV22+[2]ПСП!AV21+[2]Газета!AV21+[2]Теплоэнерго!AV21+[2]Теплосбыт!AV21</f>
        <v>0</v>
      </c>
      <c r="AW20" s="126"/>
      <c r="AX20" s="126"/>
      <c r="AY20" s="126"/>
      <c r="AZ20" s="126"/>
      <c r="BA20" s="126"/>
      <c r="BB20" s="126"/>
      <c r="BC20" s="126"/>
      <c r="BD20" s="126"/>
      <c r="BE20" s="126"/>
      <c r="BF20" s="126">
        <f>[2]админ.!BF21+[2]культура!BF21+[2]образов.!BF21+[2]МУАП!BF21+[2]УАЗ!BF21+[2]АСП!BF21+[2]НСП!BF22+[2]ПСП!BF21+[2]Газета!BF21+[2]Теплоэнерго!BF21+[2]Теплосбыт!BF21</f>
        <v>0</v>
      </c>
      <c r="BG20" s="126"/>
      <c r="BH20" s="126"/>
      <c r="BI20" s="126"/>
      <c r="BJ20" s="126"/>
      <c r="BK20" s="126"/>
      <c r="BL20" s="126"/>
      <c r="BM20" s="126"/>
      <c r="BN20" s="126"/>
      <c r="BO20" s="126"/>
      <c r="BP20" s="126">
        <f>[2]админ.!BP21+[2]культура!BP21+[2]образов.!BP21+[2]МУАП!BP21+[2]УАЗ!BP21+[2]АСП!BP21+[2]НСП!BP22+[2]ПСП!BP21+[2]Газета!BP21+[2]Теплоэнерго!BP21+[2]Теплосбыт!BP21</f>
        <v>0</v>
      </c>
      <c r="BQ20" s="126"/>
      <c r="BR20" s="126"/>
      <c r="BS20" s="126"/>
      <c r="BT20" s="126"/>
      <c r="BU20" s="126"/>
      <c r="BV20" s="126"/>
      <c r="BW20" s="126"/>
      <c r="BX20" s="126"/>
      <c r="BY20" s="126"/>
      <c r="BZ20" s="126">
        <f>[2]админ.!BZ21+[2]культура!BZ21+[2]образов.!BZ21+[2]МУАП!BZ21+[2]УАЗ!BZ21+[2]АСП!BZ21+[2]НСП!BZ22+[2]ПСП!BZ21+[2]Газета!BZ21+[2]Теплоэнерго!BZ21+[2]Теплосбыт!BZ21</f>
        <v>0</v>
      </c>
      <c r="CA20" s="126"/>
      <c r="CB20" s="126"/>
      <c r="CC20" s="126"/>
      <c r="CD20" s="126"/>
      <c r="CE20" s="126"/>
      <c r="CF20" s="126"/>
      <c r="CG20" s="126"/>
      <c r="CH20" s="126"/>
      <c r="CI20" s="126">
        <f>[2]админ.!CI21+[2]культура!CI21+[2]образов.!CI21+[2]МУАП!CI21+[2]УАЗ!CI21+[2]АСП!CI21+[2]НСП!CI22+[2]ПСП!CI21</f>
        <v>0</v>
      </c>
      <c r="CJ20" s="126"/>
      <c r="CK20" s="126"/>
      <c r="CL20" s="126"/>
      <c r="CM20" s="126"/>
      <c r="CN20" s="126"/>
      <c r="CO20" s="126"/>
      <c r="CP20" s="126"/>
      <c r="CQ20" s="126"/>
      <c r="CR20" s="126"/>
      <c r="CS20" s="126">
        <f>[2]админ.!CS21+[2]культура!CS21+[2]образов.!CS21+[2]МУАП!CS21+[2]УАЗ!CS21+[2]АСП!CS21+[2]НСП!CS22+[2]ПСП!CS21</f>
        <v>0</v>
      </c>
      <c r="CT20" s="126"/>
      <c r="CU20" s="126"/>
      <c r="CV20" s="126"/>
      <c r="CW20" s="126"/>
      <c r="CX20" s="126"/>
      <c r="CY20" s="126"/>
      <c r="CZ20" s="126"/>
      <c r="DA20" s="126"/>
      <c r="DB20" s="126"/>
      <c r="DC20" s="126">
        <f>[2]админ.!DC21+[2]культура!DC21+[2]образов.!DC21+[2]МУАП!DC21+[2]УАЗ!DC21+[2]АСП!DC21+[2]НСП!DC22+[2]ПСП!DC21+[2]Газета!DC21+[2]Теплоэнерго!DC21+[2]Теплосбыт!DC21</f>
        <v>3</v>
      </c>
      <c r="DD20" s="126"/>
      <c r="DE20" s="126"/>
      <c r="DF20" s="126"/>
      <c r="DG20" s="126"/>
      <c r="DH20" s="126"/>
      <c r="DI20" s="126"/>
      <c r="DJ20" s="126"/>
      <c r="DK20" s="126"/>
      <c r="DL20" s="126"/>
      <c r="DM20" s="126">
        <f>[2]админ.!DM21+[2]культура!DM21+[2]образов.!DM21+[2]МУАП!DM21+[2]УАЗ!DM21+[2]АСП!DM21+[2]НСП!DM22+[2]ПСП!DM21+[2]Газета!DM21+[2]Теплоэнерго!DM21+[2]Теплосбыт!DM21</f>
        <v>0</v>
      </c>
      <c r="DN20" s="126"/>
      <c r="DO20" s="126"/>
      <c r="DP20" s="126"/>
      <c r="DQ20" s="126"/>
      <c r="DR20" s="126"/>
      <c r="DS20" s="126"/>
      <c r="DT20" s="126"/>
      <c r="DU20" s="126"/>
      <c r="DV20" s="126">
        <f>[2]админ.!DV21+[2]культура!DV21+[2]образов.!DV21+[2]МУАП!DV21+[2]УАЗ!DV21+[2]АСП!DV21+[2]НСП!DV22+[2]ПСП!DV21+[2]Газета!DV21+[2]Теплоэнерго!DV21+[2]Теплосбыт!DV21</f>
        <v>2</v>
      </c>
      <c r="DW20" s="126"/>
      <c r="DX20" s="126"/>
      <c r="DY20" s="126"/>
      <c r="DZ20" s="126"/>
      <c r="EA20" s="126"/>
      <c r="EB20" s="126"/>
      <c r="EC20" s="126"/>
      <c r="ED20" s="126"/>
      <c r="EE20" s="125">
        <f>[2]админ.!EE21+[2]культура!EE21+[2]образов.!EE21+[2]МУАП!EE21+[2]УАЗ!EE21+[2]АСП!EE21+[2]НСП!EE22+[2]ПСП!EE21+[2]Газета!EE21+[2]Теплоэнерго!EE21+[2]Теплосбыт!EE21</f>
        <v>2</v>
      </c>
      <c r="EF20" s="125"/>
      <c r="EG20" s="125"/>
      <c r="EH20" s="125"/>
      <c r="EI20" s="125"/>
      <c r="EJ20" s="125"/>
      <c r="EK20" s="125"/>
      <c r="EL20" s="125"/>
      <c r="EM20" s="125"/>
      <c r="EN20" s="125">
        <f>[2]админ.!EN21+[2]культура!EN21+[2]образов.!EN21+[2]МУАП!EN21+[2]УАЗ!EN21+[2]АСП!EN21+[2]НСП!EN22+[2]ПСП!EN21+[2]Газета!EN21+[2]Теплоэнерго!EN21+[2]Теплосбыт!EN21</f>
        <v>82</v>
      </c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>
        <f>[2]админ.!FC21+[2]культура!FC21+[2]образов.!FC21+[2]МУАП!FC21+[2]УАЗ!FC21+[2]АСП!FC21+[2]НСП!FC22+[2]ПСП!FC21+[2]Газета!FC21+[2]Теплоэнерго!FC21+[2]Теплосбыт!FC21</f>
        <v>485</v>
      </c>
      <c r="FD20" s="125"/>
      <c r="FE20" s="125"/>
      <c r="FF20" s="125"/>
      <c r="FG20" s="125"/>
      <c r="FH20" s="125"/>
      <c r="FI20" s="125"/>
      <c r="FJ20" s="125"/>
      <c r="FK20" s="125"/>
      <c r="FL20" s="8">
        <f>AM20+AV20+BF20+BP20+BZ20+CI20+CS20+DC20+DM20+DV20+EE20+EN20+FC20</f>
        <v>574</v>
      </c>
    </row>
    <row r="21" spans="1:168" s="8" customFormat="1" ht="75.75" customHeight="1" x14ac:dyDescent="0.2">
      <c r="A21" s="10"/>
      <c r="B21" s="130" t="s">
        <v>35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  <c r="W21" s="132" t="s">
        <v>31</v>
      </c>
      <c r="X21" s="132"/>
      <c r="Y21" s="132"/>
      <c r="Z21" s="132"/>
      <c r="AA21" s="132"/>
      <c r="AB21" s="132"/>
      <c r="AC21" s="126">
        <f>AM21+AV21+BF21+BP21+BZ21+CI21+CS21+DC21+DM21+DV21+EE21</f>
        <v>5</v>
      </c>
      <c r="AD21" s="126"/>
      <c r="AE21" s="126"/>
      <c r="AF21" s="126"/>
      <c r="AG21" s="126"/>
      <c r="AH21" s="126"/>
      <c r="AI21" s="126"/>
      <c r="AJ21" s="126"/>
      <c r="AK21" s="126"/>
      <c r="AL21" s="126"/>
      <c r="AM21" s="126">
        <f>[2]админ.!AM22+[2]культура!AM22+[2]образов.!AM22+[2]МУАП!AM22+[2]УАЗ!AM22+[2]АСП!AM22+[2]НСП!AM23+[2]ПСП!AM22</f>
        <v>0</v>
      </c>
      <c r="AN21" s="126"/>
      <c r="AO21" s="126"/>
      <c r="AP21" s="126"/>
      <c r="AQ21" s="126"/>
      <c r="AR21" s="126"/>
      <c r="AS21" s="126"/>
      <c r="AT21" s="126"/>
      <c r="AU21" s="126"/>
      <c r="AV21" s="126">
        <f>[2]админ.!AV22+[2]культура!AV22+[2]образов.!AV22+[2]МУАП!AV22+[2]УАЗ!AV22+[2]АСП!AV22+[2]НСП!AV23+[2]ПСП!AV22</f>
        <v>0</v>
      </c>
      <c r="AW21" s="126"/>
      <c r="AX21" s="126"/>
      <c r="AY21" s="126"/>
      <c r="AZ21" s="126"/>
      <c r="BA21" s="126"/>
      <c r="BB21" s="126"/>
      <c r="BC21" s="126"/>
      <c r="BD21" s="126"/>
      <c r="BE21" s="126"/>
      <c r="BF21" s="126">
        <f>[2]админ.!BF22+[2]культура!BF22+[2]образов.!BF22+[2]МУАП!BF22+[2]УАЗ!BF22+[2]АСП!BF22+[2]НСП!BF23+[2]ПСП!BF22</f>
        <v>0</v>
      </c>
      <c r="BG21" s="126"/>
      <c r="BH21" s="126"/>
      <c r="BI21" s="126"/>
      <c r="BJ21" s="126"/>
      <c r="BK21" s="126"/>
      <c r="BL21" s="126"/>
      <c r="BM21" s="126"/>
      <c r="BN21" s="126"/>
      <c r="BO21" s="126"/>
      <c r="BP21" s="126">
        <f>[2]админ.!BP22+[2]культура!BP22+[2]образов.!BP22+[2]МУАП!BP22+[2]УАЗ!BP22+[2]АСП!BP22+[2]НСП!BP23+[2]ПСП!BP22</f>
        <v>0</v>
      </c>
      <c r="BQ21" s="126"/>
      <c r="BR21" s="126"/>
      <c r="BS21" s="126"/>
      <c r="BT21" s="126"/>
      <c r="BU21" s="126"/>
      <c r="BV21" s="126"/>
      <c r="BW21" s="126"/>
      <c r="BX21" s="126"/>
      <c r="BY21" s="126"/>
      <c r="BZ21" s="126">
        <f>[2]админ.!BZ22+[2]культура!BZ22+[2]образов.!BZ22+[2]МУАП!BZ22+[2]УАЗ!BZ22+[2]АСП!BZ22+[2]НСП!BZ23+[2]ПСП!BZ22</f>
        <v>0</v>
      </c>
      <c r="CA21" s="126"/>
      <c r="CB21" s="126"/>
      <c r="CC21" s="126"/>
      <c r="CD21" s="126"/>
      <c r="CE21" s="126"/>
      <c r="CF21" s="126"/>
      <c r="CG21" s="126"/>
      <c r="CH21" s="126"/>
      <c r="CI21" s="126">
        <f>[2]админ.!CI22+[2]культура!CI22+[2]образов.!CI22+[2]МУАП!CI22+[2]УАЗ!CI22+[2]АСП!CI22+[2]НСП!CI23+[2]ПСП!CI22</f>
        <v>0</v>
      </c>
      <c r="CJ21" s="126"/>
      <c r="CK21" s="126"/>
      <c r="CL21" s="126"/>
      <c r="CM21" s="126"/>
      <c r="CN21" s="126"/>
      <c r="CO21" s="126"/>
      <c r="CP21" s="126"/>
      <c r="CQ21" s="126"/>
      <c r="CR21" s="126"/>
      <c r="CS21" s="126">
        <f>[2]админ.!CS22+[2]культура!CS22+[2]образов.!CS22+[2]МУАП!CS22+[2]УАЗ!CS22+[2]АСП!CS22+[2]НСП!CS23+[2]ПСП!CS22</f>
        <v>0</v>
      </c>
      <c r="CT21" s="126"/>
      <c r="CU21" s="126"/>
      <c r="CV21" s="126"/>
      <c r="CW21" s="126"/>
      <c r="CX21" s="126"/>
      <c r="CY21" s="126"/>
      <c r="CZ21" s="126"/>
      <c r="DA21" s="126"/>
      <c r="DB21" s="126"/>
      <c r="DC21" s="126">
        <f>[2]админ.!DC22+[2]культура!DC22+[2]образов.!DC22+[2]МУАП!DC22+[2]УАЗ!DC22+[2]АСП!DC22+[2]НСП!DC23+[2]ПСП!DC22+[2]Газета!DC22+[2]Теплоэнерго!DC22+[2]Теплосбыт!DC22</f>
        <v>3</v>
      </c>
      <c r="DD21" s="126"/>
      <c r="DE21" s="126"/>
      <c r="DF21" s="126"/>
      <c r="DG21" s="126"/>
      <c r="DH21" s="126"/>
      <c r="DI21" s="126"/>
      <c r="DJ21" s="126"/>
      <c r="DK21" s="126"/>
      <c r="DL21" s="126"/>
      <c r="DM21" s="126">
        <f>[2]админ.!DM22+[2]культура!DM22+[2]образов.!DM22+[2]МУАП!DM22+[2]УАЗ!DM22+[2]АСП!DM22+[2]НСП!DM23+[2]ПСП!DM22+[2]Газета!DM22+[2]Теплоэнерго!DM22+[2]Теплосбыт!DM22</f>
        <v>0</v>
      </c>
      <c r="DN21" s="126"/>
      <c r="DO21" s="126"/>
      <c r="DP21" s="126"/>
      <c r="DQ21" s="126"/>
      <c r="DR21" s="126"/>
      <c r="DS21" s="126"/>
      <c r="DT21" s="126"/>
      <c r="DU21" s="126"/>
      <c r="DV21" s="126">
        <f>[2]админ.!DV22+[2]культура!DV22+[2]образов.!DV22+[2]МУАП!DV22+[2]УАЗ!DV22+[2]АСП!DV22+[2]НСП!DV23+[2]ПСП!DV22+[2]Газета!DV22+[2]Теплоэнерго!DV22+[2]Теплосбыт!DV22</f>
        <v>0</v>
      </c>
      <c r="DW21" s="126"/>
      <c r="DX21" s="126"/>
      <c r="DY21" s="126"/>
      <c r="DZ21" s="126"/>
      <c r="EA21" s="126"/>
      <c r="EB21" s="126"/>
      <c r="EC21" s="126"/>
      <c r="ED21" s="126"/>
      <c r="EE21" s="125">
        <f>[2]админ.!EE22+[2]культура!EE22+[2]образов.!EE22+[2]МУАП!EE22+[2]УАЗ!EE22+[2]АСП!EE22+[2]НСП!EE23+[2]ПСП!EE22+[2]Газета!EE22+[2]Теплоэнерго!EE22+[2]Теплосбыт!EE22</f>
        <v>2</v>
      </c>
      <c r="EF21" s="125"/>
      <c r="EG21" s="125"/>
      <c r="EH21" s="125"/>
      <c r="EI21" s="125"/>
      <c r="EJ21" s="125"/>
      <c r="EK21" s="125"/>
      <c r="EL21" s="125"/>
      <c r="EM21" s="125"/>
      <c r="EN21" s="125" t="s">
        <v>36</v>
      </c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 t="s">
        <v>36</v>
      </c>
      <c r="FD21" s="125"/>
      <c r="FE21" s="125"/>
      <c r="FF21" s="125"/>
      <c r="FG21" s="125"/>
      <c r="FH21" s="125"/>
      <c r="FI21" s="125"/>
      <c r="FJ21" s="125"/>
      <c r="FK21" s="125"/>
      <c r="FL21" s="8">
        <f>AM21+AV21+BF21+BP21+BZ21+CI21+CS21+DC21+DM21+DV21+EE21</f>
        <v>5</v>
      </c>
    </row>
    <row r="22" spans="1:168" s="8" customFormat="1" ht="38.25" customHeight="1" x14ac:dyDescent="0.2">
      <c r="A22" s="10"/>
      <c r="B22" s="130" t="s">
        <v>37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1"/>
      <c r="W22" s="132" t="s">
        <v>32</v>
      </c>
      <c r="X22" s="132"/>
      <c r="Y22" s="132"/>
      <c r="Z22" s="132"/>
      <c r="AA22" s="132"/>
      <c r="AB22" s="132"/>
      <c r="AC22" s="126">
        <f>AM22+AV22+BF22+BP22+BZ22+CI22+CS22+DC22+DM22+DV22+EE22</f>
        <v>0</v>
      </c>
      <c r="AD22" s="126"/>
      <c r="AE22" s="126"/>
      <c r="AF22" s="126"/>
      <c r="AG22" s="126"/>
      <c r="AH22" s="126"/>
      <c r="AI22" s="126"/>
      <c r="AJ22" s="126"/>
      <c r="AK22" s="126"/>
      <c r="AL22" s="126"/>
      <c r="AM22" s="126">
        <f>[2]админ.!AM23+[2]культура!AM23+[2]образов.!AM23+[2]МУАП!AM23+[2]УАЗ!AM23+[2]АСП!AM23+[2]НСП!AM24+[2]ПСП!AM23</f>
        <v>0</v>
      </c>
      <c r="AN22" s="126"/>
      <c r="AO22" s="126"/>
      <c r="AP22" s="126"/>
      <c r="AQ22" s="126"/>
      <c r="AR22" s="126"/>
      <c r="AS22" s="126"/>
      <c r="AT22" s="126"/>
      <c r="AU22" s="126"/>
      <c r="AV22" s="126">
        <f>[2]админ.!AV23+[2]культура!AV23+[2]образов.!AV23+[2]МУАП!AV23+[2]УАЗ!AV23+[2]АСП!AV23+[2]НСП!AV24+[2]ПСП!AV23</f>
        <v>0</v>
      </c>
      <c r="AW22" s="126"/>
      <c r="AX22" s="126"/>
      <c r="AY22" s="126"/>
      <c r="AZ22" s="126"/>
      <c r="BA22" s="126"/>
      <c r="BB22" s="126"/>
      <c r="BC22" s="126"/>
      <c r="BD22" s="126"/>
      <c r="BE22" s="126"/>
      <c r="BF22" s="126">
        <f>[2]админ.!BF23+[2]культура!BF23+[2]образов.!BF23+[2]МУАП!BF23+[2]УАЗ!BF23+[2]АСП!BF23+[2]НСП!BF24+[2]ПСП!BF23</f>
        <v>0</v>
      </c>
      <c r="BG22" s="126"/>
      <c r="BH22" s="126"/>
      <c r="BI22" s="126"/>
      <c r="BJ22" s="126"/>
      <c r="BK22" s="126"/>
      <c r="BL22" s="126"/>
      <c r="BM22" s="126"/>
      <c r="BN22" s="126"/>
      <c r="BO22" s="126"/>
      <c r="BP22" s="126">
        <f>[2]админ.!BP23+[2]культура!BP23+[2]образов.!BP23+[2]МУАП!BP23+[2]УАЗ!BP23+[2]АСП!BP23+[2]НСП!BP24+[2]ПСП!BP23</f>
        <v>0</v>
      </c>
      <c r="BQ22" s="126"/>
      <c r="BR22" s="126"/>
      <c r="BS22" s="126"/>
      <c r="BT22" s="126"/>
      <c r="BU22" s="126"/>
      <c r="BV22" s="126"/>
      <c r="BW22" s="126"/>
      <c r="BX22" s="126"/>
      <c r="BY22" s="126"/>
      <c r="BZ22" s="126">
        <f>[2]админ.!BZ23+[2]культура!BZ23+[2]образов.!BZ23+[2]МУАП!BZ23+[2]УАЗ!BZ23+[2]АСП!BZ23+[2]НСП!BZ24+[2]ПСП!BZ23</f>
        <v>0</v>
      </c>
      <c r="CA22" s="126"/>
      <c r="CB22" s="126"/>
      <c r="CC22" s="126"/>
      <c r="CD22" s="126"/>
      <c r="CE22" s="126"/>
      <c r="CF22" s="126"/>
      <c r="CG22" s="126"/>
      <c r="CH22" s="126"/>
      <c r="CI22" s="126">
        <f>[2]админ.!CI23+[2]культура!CI23+[2]образов.!CI23+[2]МУАП!CI23+[2]УАЗ!CI23+[2]АСП!CI23+[2]НСП!CI24+[2]ПСП!CI23</f>
        <v>0</v>
      </c>
      <c r="CJ22" s="126"/>
      <c r="CK22" s="126"/>
      <c r="CL22" s="126"/>
      <c r="CM22" s="126"/>
      <c r="CN22" s="126"/>
      <c r="CO22" s="126"/>
      <c r="CP22" s="126"/>
      <c r="CQ22" s="126"/>
      <c r="CR22" s="126"/>
      <c r="CS22" s="126">
        <f>[2]админ.!CS23+[2]культура!CS23+[2]образов.!CS23+[2]МУАП!CS23+[2]УАЗ!CS23+[2]АСП!CS23+[2]НСП!CS24+[2]ПСП!CS23</f>
        <v>0</v>
      </c>
      <c r="CT22" s="126"/>
      <c r="CU22" s="126"/>
      <c r="CV22" s="126"/>
      <c r="CW22" s="126"/>
      <c r="CX22" s="126"/>
      <c r="CY22" s="126"/>
      <c r="CZ22" s="126"/>
      <c r="DA22" s="126"/>
      <c r="DB22" s="126"/>
      <c r="DC22" s="126">
        <f>[2]админ.!DC23+[2]культура!DC23+[2]образов.!DC23+[2]МУАП!DC23+[2]УАЗ!DC23+[2]АСП!DC23+[2]НСП!DC24+[2]ПСП!DC23+[2]Газета!DC23+[2]Теплоэнерго!DC23+[2]Теплосбыт!DC23</f>
        <v>0</v>
      </c>
      <c r="DD22" s="126"/>
      <c r="DE22" s="126"/>
      <c r="DF22" s="126"/>
      <c r="DG22" s="126"/>
      <c r="DH22" s="126"/>
      <c r="DI22" s="126"/>
      <c r="DJ22" s="126"/>
      <c r="DK22" s="126"/>
      <c r="DL22" s="126"/>
      <c r="DM22" s="126">
        <f>[2]админ.!DM23+[2]культура!DM23+[2]образов.!DM23+[2]МУАП!DM23+[2]УАЗ!DM23+[2]АСП!DM23+[2]НСП!DM24+[2]ПСП!DM23</f>
        <v>0</v>
      </c>
      <c r="DN22" s="126"/>
      <c r="DO22" s="126"/>
      <c r="DP22" s="126"/>
      <c r="DQ22" s="126"/>
      <c r="DR22" s="126"/>
      <c r="DS22" s="126"/>
      <c r="DT22" s="126"/>
      <c r="DU22" s="126"/>
      <c r="DV22" s="126">
        <f>[2]админ.!DV23+[2]культура!DV23+[2]образов.!DV23+[2]МУАП!DV23+[2]УАЗ!DV23+[2]АСП!DV23+[2]НСП!DV24+[2]ПСП!DV23+[2]Газета!DV23+[2]Теплоэнерго!DV23+[2]Теплосбыт!DV23</f>
        <v>0</v>
      </c>
      <c r="DW22" s="126"/>
      <c r="DX22" s="126"/>
      <c r="DY22" s="126"/>
      <c r="DZ22" s="126"/>
      <c r="EA22" s="126"/>
      <c r="EB22" s="126"/>
      <c r="EC22" s="126"/>
      <c r="ED22" s="126"/>
      <c r="EE22" s="125">
        <f>[2]админ.!EE23+[2]культура!EE23+[2]образов.!EE23+[2]МУАП!EE23+[2]УАЗ!EE23+[2]АСП!EE23+[2]НСП!EE24+[2]ПСП!EE23+[2]Газета!EE23+[2]Теплоэнерго!EE23+[2]Теплосбыт!EE23</f>
        <v>0</v>
      </c>
      <c r="EF22" s="125"/>
      <c r="EG22" s="125"/>
      <c r="EH22" s="125"/>
      <c r="EI22" s="125"/>
      <c r="EJ22" s="125"/>
      <c r="EK22" s="125"/>
      <c r="EL22" s="125"/>
      <c r="EM22" s="125"/>
      <c r="EN22" s="125" t="s">
        <v>36</v>
      </c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 t="s">
        <v>36</v>
      </c>
      <c r="FD22" s="125"/>
      <c r="FE22" s="125"/>
      <c r="FF22" s="125"/>
      <c r="FG22" s="125"/>
      <c r="FH22" s="125"/>
      <c r="FI22" s="125"/>
      <c r="FJ22" s="125"/>
      <c r="FK22" s="125"/>
    </row>
    <row r="23" spans="1:168" s="8" customFormat="1" ht="51" customHeight="1" x14ac:dyDescent="0.2">
      <c r="A23" s="10"/>
      <c r="B23" s="130" t="s">
        <v>38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1"/>
      <c r="W23" s="132" t="s">
        <v>39</v>
      </c>
      <c r="X23" s="132"/>
      <c r="Y23" s="132"/>
      <c r="Z23" s="132"/>
      <c r="AA23" s="132"/>
      <c r="AB23" s="132"/>
      <c r="AC23" s="126">
        <f>AM23+AV23+BF23+BP23+BZ23+CI23+CS23+DC23+DM23+DV23+EE23</f>
        <v>0</v>
      </c>
      <c r="AD23" s="126"/>
      <c r="AE23" s="126"/>
      <c r="AF23" s="126"/>
      <c r="AG23" s="126"/>
      <c r="AH23" s="126"/>
      <c r="AI23" s="126"/>
      <c r="AJ23" s="126"/>
      <c r="AK23" s="126"/>
      <c r="AL23" s="126"/>
      <c r="AM23" s="126">
        <f>[2]админ.!AM24+[2]культура!AM24+[2]образов.!AM24+[2]МУАП!AM24+[2]УАЗ!AM24+[2]АСП!AM24+[2]НСП!AM25+[2]ПСП!AM24</f>
        <v>0</v>
      </c>
      <c r="AN23" s="126"/>
      <c r="AO23" s="126"/>
      <c r="AP23" s="126"/>
      <c r="AQ23" s="126"/>
      <c r="AR23" s="126"/>
      <c r="AS23" s="126"/>
      <c r="AT23" s="126"/>
      <c r="AU23" s="126"/>
      <c r="AV23" s="126">
        <f>[2]админ.!AV24+[2]культура!AV24+[2]образов.!AV24+[2]МУАП!AV24+[2]УАЗ!AV24+[2]АСП!AV24+[2]НСП!AV25+[2]ПСП!AV24</f>
        <v>0</v>
      </c>
      <c r="AW23" s="126"/>
      <c r="AX23" s="126"/>
      <c r="AY23" s="126"/>
      <c r="AZ23" s="126"/>
      <c r="BA23" s="126"/>
      <c r="BB23" s="126"/>
      <c r="BC23" s="126"/>
      <c r="BD23" s="126"/>
      <c r="BE23" s="126"/>
      <c r="BF23" s="126">
        <f>[2]админ.!BF24+[2]культура!BF24+[2]образов.!BF24+[2]МУАП!BF24+[2]УАЗ!BF24+[2]АСП!BF24+[2]НСП!BF25+[2]ПСП!BF24</f>
        <v>0</v>
      </c>
      <c r="BG23" s="126"/>
      <c r="BH23" s="126"/>
      <c r="BI23" s="126"/>
      <c r="BJ23" s="126"/>
      <c r="BK23" s="126"/>
      <c r="BL23" s="126"/>
      <c r="BM23" s="126"/>
      <c r="BN23" s="126"/>
      <c r="BO23" s="126"/>
      <c r="BP23" s="126">
        <f>[2]админ.!BP24+[2]культура!BP24+[2]образов.!BP24+[2]МУАП!BP24+[2]УАЗ!BP24+[2]АСП!BP24+[2]НСП!BP25+[2]ПСП!BP24</f>
        <v>0</v>
      </c>
      <c r="BQ23" s="126"/>
      <c r="BR23" s="126"/>
      <c r="BS23" s="126"/>
      <c r="BT23" s="126"/>
      <c r="BU23" s="126"/>
      <c r="BV23" s="126"/>
      <c r="BW23" s="126"/>
      <c r="BX23" s="126"/>
      <c r="BY23" s="126"/>
      <c r="BZ23" s="126">
        <f>[2]админ.!BZ24+[2]культура!BZ24+[2]образов.!BZ24+[2]МУАП!BZ24+[2]УАЗ!BZ24+[2]АСП!BZ24+[2]НСП!BZ25+[2]ПСП!BZ24</f>
        <v>0</v>
      </c>
      <c r="CA23" s="126"/>
      <c r="CB23" s="126"/>
      <c r="CC23" s="126"/>
      <c r="CD23" s="126"/>
      <c r="CE23" s="126"/>
      <c r="CF23" s="126"/>
      <c r="CG23" s="126"/>
      <c r="CH23" s="126"/>
      <c r="CI23" s="126">
        <f>[2]админ.!CI24+[2]культура!CI24+[2]образов.!CI24+[2]МУАП!CI24+[2]УАЗ!CI24+[2]АСП!CI24+[2]НСП!CI25+[2]ПСП!CI24</f>
        <v>0</v>
      </c>
      <c r="CJ23" s="126"/>
      <c r="CK23" s="126"/>
      <c r="CL23" s="126"/>
      <c r="CM23" s="126"/>
      <c r="CN23" s="126"/>
      <c r="CO23" s="126"/>
      <c r="CP23" s="126"/>
      <c r="CQ23" s="126"/>
      <c r="CR23" s="126"/>
      <c r="CS23" s="126">
        <f>[2]админ.!CS24+[2]культура!CS24+[2]образов.!CS24+[2]МУАП!CS24+[2]УАЗ!CS24+[2]АСП!CS24+[2]НСП!CS25+[2]ПСП!CS24</f>
        <v>0</v>
      </c>
      <c r="CT23" s="126"/>
      <c r="CU23" s="126"/>
      <c r="CV23" s="126"/>
      <c r="CW23" s="126"/>
      <c r="CX23" s="126"/>
      <c r="CY23" s="126"/>
      <c r="CZ23" s="126"/>
      <c r="DA23" s="126"/>
      <c r="DB23" s="126"/>
      <c r="DC23" s="126">
        <f>[2]админ.!DC24+[2]культура!DC24+[2]образов.!DC24+[2]МУАП!DC24+[2]УАЗ!DC24+[2]АСП!DC24+[2]НСП!DC25+[2]ПСП!DC24+[2]Газета!DC24+[2]Теплоэнерго!DC24+[2]Теплосбыт!DC24</f>
        <v>0</v>
      </c>
      <c r="DD23" s="126"/>
      <c r="DE23" s="126"/>
      <c r="DF23" s="126"/>
      <c r="DG23" s="126"/>
      <c r="DH23" s="126"/>
      <c r="DI23" s="126"/>
      <c r="DJ23" s="126"/>
      <c r="DK23" s="126"/>
      <c r="DL23" s="126"/>
      <c r="DM23" s="126">
        <f>[2]админ.!DM24+[2]культура!DM24+[2]образов.!DM24+[2]МУАП!DM24+[2]УАЗ!DM24+[2]АСП!DM24+[2]НСП!DM25+[2]ПСП!DM24</f>
        <v>0</v>
      </c>
      <c r="DN23" s="126"/>
      <c r="DO23" s="126"/>
      <c r="DP23" s="126"/>
      <c r="DQ23" s="126"/>
      <c r="DR23" s="126"/>
      <c r="DS23" s="126"/>
      <c r="DT23" s="126"/>
      <c r="DU23" s="126"/>
      <c r="DV23" s="126">
        <f>[2]админ.!DV24+[2]культура!DV24+[2]образов.!DV24+[2]МУАП!DV24+[2]УАЗ!DV24+[2]АСП!DV24+[2]НСП!DV25+[2]ПСП!DV24+[2]Газета!DV24+[2]Теплоэнерго!DV24+[2]Теплосбыт!DV24</f>
        <v>0</v>
      </c>
      <c r="DW23" s="126"/>
      <c r="DX23" s="126"/>
      <c r="DY23" s="126"/>
      <c r="DZ23" s="126"/>
      <c r="EA23" s="126"/>
      <c r="EB23" s="126"/>
      <c r="EC23" s="126"/>
      <c r="ED23" s="126"/>
      <c r="EE23" s="125">
        <f>[2]админ.!EE24+[2]культура!EE24+[2]образов.!EE24+[2]МУАП!EE24+[2]УАЗ!EE24+[2]АСП!EE24+[2]НСП!EE25+[2]ПСП!EE24+[2]Газета!EE24+[2]Теплоэнерго!EE24+[2]Теплосбыт!EE24</f>
        <v>0</v>
      </c>
      <c r="EF23" s="125"/>
      <c r="EG23" s="125"/>
      <c r="EH23" s="125"/>
      <c r="EI23" s="125"/>
      <c r="EJ23" s="125"/>
      <c r="EK23" s="125"/>
      <c r="EL23" s="125"/>
      <c r="EM23" s="125"/>
      <c r="EN23" s="125" t="s">
        <v>36</v>
      </c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 t="s">
        <v>36</v>
      </c>
      <c r="FD23" s="125"/>
      <c r="FE23" s="125"/>
      <c r="FF23" s="125"/>
      <c r="FG23" s="125"/>
      <c r="FH23" s="125"/>
      <c r="FI23" s="125"/>
      <c r="FJ23" s="125"/>
      <c r="FK23" s="125"/>
    </row>
    <row r="24" spans="1:168" s="8" customFormat="1" ht="29.25" customHeight="1" x14ac:dyDescent="0.2">
      <c r="A24" s="10"/>
      <c r="B24" s="130" t="s">
        <v>40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/>
      <c r="W24" s="132" t="s">
        <v>41</v>
      </c>
      <c r="X24" s="132"/>
      <c r="Y24" s="132"/>
      <c r="Z24" s="132"/>
      <c r="AA24" s="132"/>
      <c r="AB24" s="132"/>
      <c r="AC24" s="126">
        <f>AM24+AV24+BF24+BP24+BZ24+CI24+CS24+DC24+DM24+DV24+EE24+EN24+FC24</f>
        <v>423</v>
      </c>
      <c r="AD24" s="126"/>
      <c r="AE24" s="126"/>
      <c r="AF24" s="126"/>
      <c r="AG24" s="126"/>
      <c r="AH24" s="126"/>
      <c r="AI24" s="126"/>
      <c r="AJ24" s="126"/>
      <c r="AK24" s="126"/>
      <c r="AL24" s="126"/>
      <c r="AM24" s="126">
        <f>[2]админ.!AM25+[2]культура!AM25+[2]образов.!AM25+[2]МУАП!AM25+[2]УАЗ!AM25+[2]АСП!AM25+[2]НСП!AM26+[2]ПСП!AM25</f>
        <v>0</v>
      </c>
      <c r="AN24" s="126"/>
      <c r="AO24" s="126"/>
      <c r="AP24" s="126"/>
      <c r="AQ24" s="126"/>
      <c r="AR24" s="126"/>
      <c r="AS24" s="126"/>
      <c r="AT24" s="126"/>
      <c r="AU24" s="126"/>
      <c r="AV24" s="126">
        <f>[2]админ.!AV25+[2]культура!AV25+[2]образов.!AV25+[2]МУАП!AV25+[2]УАЗ!AV25+[2]АСП!AV25+[2]НСП!AV26+[2]ПСП!AV25</f>
        <v>0</v>
      </c>
      <c r="AW24" s="126"/>
      <c r="AX24" s="126"/>
      <c r="AY24" s="126"/>
      <c r="AZ24" s="126"/>
      <c r="BA24" s="126"/>
      <c r="BB24" s="126"/>
      <c r="BC24" s="126"/>
      <c r="BD24" s="126"/>
      <c r="BE24" s="126"/>
      <c r="BF24" s="126">
        <f>[2]админ.!BF25+[2]культура!BF25+[2]образов.!BF25+[2]МУАП!BF25+[2]УАЗ!BF25+[2]АСП!BF25+[2]НСП!BF26+[2]ПСП!BF25</f>
        <v>0</v>
      </c>
      <c r="BG24" s="126"/>
      <c r="BH24" s="126"/>
      <c r="BI24" s="126"/>
      <c r="BJ24" s="126"/>
      <c r="BK24" s="126"/>
      <c r="BL24" s="126"/>
      <c r="BM24" s="126"/>
      <c r="BN24" s="126"/>
      <c r="BO24" s="126"/>
      <c r="BP24" s="126">
        <f>[2]админ.!BP25+[2]культура!BP25+[2]образов.!BP25+[2]МУАП!BP25+[2]УАЗ!BP25+[2]АСП!BP25+[2]НСП!BP26+[2]ПСП!BP25</f>
        <v>0</v>
      </c>
      <c r="BQ24" s="126"/>
      <c r="BR24" s="126"/>
      <c r="BS24" s="126"/>
      <c r="BT24" s="126"/>
      <c r="BU24" s="126"/>
      <c r="BV24" s="126"/>
      <c r="BW24" s="126"/>
      <c r="BX24" s="126"/>
      <c r="BY24" s="126"/>
      <c r="BZ24" s="126">
        <f>[2]админ.!BZ25+[2]культура!BZ25+[2]образов.!BZ25+[2]МУАП!BZ25+[2]УАЗ!BZ25+[2]АСП!BZ25+[2]НСП!BZ26+[2]ПСП!BZ25</f>
        <v>0</v>
      </c>
      <c r="CA24" s="126"/>
      <c r="CB24" s="126"/>
      <c r="CC24" s="126"/>
      <c r="CD24" s="126"/>
      <c r="CE24" s="126"/>
      <c r="CF24" s="126"/>
      <c r="CG24" s="126"/>
      <c r="CH24" s="126"/>
      <c r="CI24" s="126">
        <f>[2]админ.!CI25+[2]культура!CI25+[2]образов.!CI25+[2]МУАП!CI25+[2]УАЗ!CI25+[2]АСП!CI25+[2]НСП!CI26+[2]ПСП!CI25</f>
        <v>0</v>
      </c>
      <c r="CJ24" s="126"/>
      <c r="CK24" s="126"/>
      <c r="CL24" s="126"/>
      <c r="CM24" s="126"/>
      <c r="CN24" s="126"/>
      <c r="CO24" s="126"/>
      <c r="CP24" s="126"/>
      <c r="CQ24" s="126"/>
      <c r="CR24" s="126"/>
      <c r="CS24" s="126">
        <f>[2]админ.!CS25+[2]культура!CS25+[2]образов.!CS25+[2]МУАП!CS25+[2]УАЗ!CS25+[2]АСП!CS25+[2]НСП!CS26+[2]ПСП!CS25</f>
        <v>0</v>
      </c>
      <c r="CT24" s="126"/>
      <c r="CU24" s="126"/>
      <c r="CV24" s="126"/>
      <c r="CW24" s="126"/>
      <c r="CX24" s="126"/>
      <c r="CY24" s="126"/>
      <c r="CZ24" s="126"/>
      <c r="DA24" s="126"/>
      <c r="DB24" s="126"/>
      <c r="DC24" s="126">
        <f>[2]админ.!DC25+[2]культура!DC25+[2]образов.!DC25+[2]МУАП!DC25+[2]УАЗ!DC25+[2]АСП!DC25+[2]НСП!DC26+[2]ПСП!DC25+[2]Газета!DC25+[2]Теплоэнерго!DC25+[2]Теплосбыт!DC25</f>
        <v>1</v>
      </c>
      <c r="DD24" s="126"/>
      <c r="DE24" s="126"/>
      <c r="DF24" s="126"/>
      <c r="DG24" s="126"/>
      <c r="DH24" s="126"/>
      <c r="DI24" s="126"/>
      <c r="DJ24" s="126"/>
      <c r="DK24" s="126"/>
      <c r="DL24" s="126"/>
      <c r="DM24" s="126">
        <f>[2]админ.!DM25+[2]культура!DM25+[2]образов.!DM25+[2]МУАП!DM25+[2]УАЗ!DM25+[2]АСП!DM25+[2]НСП!DM26+[2]ПСП!DM25</f>
        <v>0</v>
      </c>
      <c r="DN24" s="126"/>
      <c r="DO24" s="126"/>
      <c r="DP24" s="126"/>
      <c r="DQ24" s="126"/>
      <c r="DR24" s="126"/>
      <c r="DS24" s="126"/>
      <c r="DT24" s="126"/>
      <c r="DU24" s="126"/>
      <c r="DV24" s="126">
        <f>[2]админ.!DV25+[2]культура!DV25+[2]образов.!DV25+[2]МУАП!DV25+[2]УАЗ!DV25+[2]АСП!DV25+[2]НСП!DV26+[2]ПСП!DV25+[2]Газета!DV25+[2]Теплоэнерго!DV25+[2]Теплосбыт!DV25</f>
        <v>0</v>
      </c>
      <c r="DW24" s="126"/>
      <c r="DX24" s="126"/>
      <c r="DY24" s="126"/>
      <c r="DZ24" s="126"/>
      <c r="EA24" s="126"/>
      <c r="EB24" s="126"/>
      <c r="EC24" s="126"/>
      <c r="ED24" s="126"/>
      <c r="EE24" s="125">
        <f>[2]админ.!EE25+[2]культура!EE25+[2]образов.!EE25+[2]МУАП!EE25+[2]УАЗ!EE25+[2]АСП!EE25+[2]НСП!EE26+[2]ПСП!EE25+[2]Газета!EE25+[2]Теплоэнерго!EE25+[2]Теплосбыт!EE25</f>
        <v>0</v>
      </c>
      <c r="EF24" s="125"/>
      <c r="EG24" s="125"/>
      <c r="EH24" s="125"/>
      <c r="EI24" s="125"/>
      <c r="EJ24" s="125"/>
      <c r="EK24" s="125"/>
      <c r="EL24" s="125"/>
      <c r="EM24" s="125"/>
      <c r="EN24" s="125">
        <f>[2]админ.!EN25+[2]культура!EN25+[2]образов.!EN25+[2]МУАП!EN25+[2]УАЗ!EN25+[2]АСП!EN25+[2]НСП!EN26+[2]ПСП!EN25</f>
        <v>76</v>
      </c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>
        <f>[2]админ.!FC25+[2]культура!FC25+[2]образов.!FC25+[2]МУАП!FC25+[2]УАЗ!FC25+[2]АСП!FC25+[2]НСП!FC26+[2]ПСП!FC25</f>
        <v>346</v>
      </c>
      <c r="FD24" s="125"/>
      <c r="FE24" s="125"/>
      <c r="FF24" s="125"/>
      <c r="FG24" s="125"/>
      <c r="FH24" s="125"/>
      <c r="FI24" s="125"/>
      <c r="FJ24" s="125"/>
      <c r="FK24" s="125"/>
    </row>
    <row r="25" spans="1:168" s="8" customFormat="1" ht="78" customHeight="1" x14ac:dyDescent="0.2">
      <c r="A25" s="10"/>
      <c r="B25" s="130" t="s">
        <v>42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1"/>
      <c r="W25" s="132" t="s">
        <v>43</v>
      </c>
      <c r="X25" s="132"/>
      <c r="Y25" s="132"/>
      <c r="Z25" s="132"/>
      <c r="AA25" s="132"/>
      <c r="AB25" s="132"/>
      <c r="AC25" s="126">
        <f>AM25+AV25+BF25+BP25+BZ25+CI25+CS25+DC25+DM25+DV25+EE25</f>
        <v>1</v>
      </c>
      <c r="AD25" s="126"/>
      <c r="AE25" s="126"/>
      <c r="AF25" s="126"/>
      <c r="AG25" s="126"/>
      <c r="AH25" s="126"/>
      <c r="AI25" s="126"/>
      <c r="AJ25" s="126"/>
      <c r="AK25" s="126"/>
      <c r="AL25" s="126"/>
      <c r="AM25" s="126">
        <f>[2]админ.!AM26+[2]культура!AM26+[2]образов.!AM26+[2]МУАП!AM26+[2]УАЗ!AM26+[2]АСП!AM26+[2]НСП!AM27+[2]ПСП!AM26</f>
        <v>0</v>
      </c>
      <c r="AN25" s="126"/>
      <c r="AO25" s="126"/>
      <c r="AP25" s="126"/>
      <c r="AQ25" s="126"/>
      <c r="AR25" s="126"/>
      <c r="AS25" s="126"/>
      <c r="AT25" s="126"/>
      <c r="AU25" s="126"/>
      <c r="AV25" s="126">
        <f>[2]админ.!AV26+[2]культура!AV26+[2]образов.!AV26+[2]МУАП!AV26+[2]УАЗ!AV26+[2]АСП!AV26+[2]НСП!AV27+[2]ПСП!AV26</f>
        <v>0</v>
      </c>
      <c r="AW25" s="126"/>
      <c r="AX25" s="126"/>
      <c r="AY25" s="126"/>
      <c r="AZ25" s="126"/>
      <c r="BA25" s="126"/>
      <c r="BB25" s="126"/>
      <c r="BC25" s="126"/>
      <c r="BD25" s="126"/>
      <c r="BE25" s="126"/>
      <c r="BF25" s="126">
        <f>[2]админ.!BF26+[2]культура!BF26+[2]образов.!BF26+[2]МУАП!BF26+[2]УАЗ!BF26+[2]АСП!BF26+[2]НСП!BF27+[2]ПСП!BF26</f>
        <v>0</v>
      </c>
      <c r="BG25" s="126"/>
      <c r="BH25" s="126"/>
      <c r="BI25" s="126"/>
      <c r="BJ25" s="126"/>
      <c r="BK25" s="126"/>
      <c r="BL25" s="126"/>
      <c r="BM25" s="126"/>
      <c r="BN25" s="126"/>
      <c r="BO25" s="126"/>
      <c r="BP25" s="126">
        <f>[2]админ.!BP26+[2]культура!BP26+[2]образов.!BP26+[2]МУАП!BP26+[2]УАЗ!BP26+[2]АСП!BP26+[2]НСП!BP27+[2]ПСП!BP26</f>
        <v>0</v>
      </c>
      <c r="BQ25" s="126"/>
      <c r="BR25" s="126"/>
      <c r="BS25" s="126"/>
      <c r="BT25" s="126"/>
      <c r="BU25" s="126"/>
      <c r="BV25" s="126"/>
      <c r="BW25" s="126"/>
      <c r="BX25" s="126"/>
      <c r="BY25" s="126"/>
      <c r="BZ25" s="126">
        <f>[2]админ.!BZ26+[2]культура!BZ26+[2]образов.!BZ26+[2]МУАП!BZ26+[2]УАЗ!BZ26+[2]АСП!BZ26+[2]НСП!BZ27+[2]ПСП!BZ26</f>
        <v>0</v>
      </c>
      <c r="CA25" s="126"/>
      <c r="CB25" s="126"/>
      <c r="CC25" s="126"/>
      <c r="CD25" s="126"/>
      <c r="CE25" s="126"/>
      <c r="CF25" s="126"/>
      <c r="CG25" s="126"/>
      <c r="CH25" s="126"/>
      <c r="CI25" s="126">
        <f>[2]админ.!CI26+[2]культура!CI26+[2]образов.!CI26+[2]МУАП!CI26+[2]УАЗ!CI26+[2]АСП!CI26+[2]НСП!CI27+[2]ПСП!CI26</f>
        <v>0</v>
      </c>
      <c r="CJ25" s="126"/>
      <c r="CK25" s="126"/>
      <c r="CL25" s="126"/>
      <c r="CM25" s="126"/>
      <c r="CN25" s="126"/>
      <c r="CO25" s="126"/>
      <c r="CP25" s="126"/>
      <c r="CQ25" s="126"/>
      <c r="CR25" s="126"/>
      <c r="CS25" s="126">
        <f>[2]админ.!CS26+[2]культура!CS26+[2]образов.!CS26+[2]МУАП!CS26+[2]УАЗ!CS26+[2]АСП!CS26+[2]НСП!CS27+[2]ПСП!CS26</f>
        <v>0</v>
      </c>
      <c r="CT25" s="126"/>
      <c r="CU25" s="126"/>
      <c r="CV25" s="126"/>
      <c r="CW25" s="126"/>
      <c r="CX25" s="126"/>
      <c r="CY25" s="126"/>
      <c r="CZ25" s="126"/>
      <c r="DA25" s="126"/>
      <c r="DB25" s="126"/>
      <c r="DC25" s="126">
        <f>[2]админ.!DC26+[2]культура!DC26+[2]образов.!DC26+[2]МУАП!DC26+[2]УАЗ!DC26+[2]АСП!DC26+[2]НСП!DC27+[2]ПСП!DC26+[2]Газета!DC26+[2]Теплоэнерго!DC26+[2]Теплосбыт!DC26</f>
        <v>1</v>
      </c>
      <c r="DD25" s="126"/>
      <c r="DE25" s="126"/>
      <c r="DF25" s="126"/>
      <c r="DG25" s="126"/>
      <c r="DH25" s="126"/>
      <c r="DI25" s="126"/>
      <c r="DJ25" s="126"/>
      <c r="DK25" s="126"/>
      <c r="DL25" s="126"/>
      <c r="DM25" s="126">
        <f>[2]админ.!DM26+[2]культура!DM26+[2]образов.!DM26+[2]МУАП!DM26+[2]УАЗ!DM26+[2]АСП!DM26+[2]НСП!DM27+[2]ПСП!DM26</f>
        <v>0</v>
      </c>
      <c r="DN25" s="126"/>
      <c r="DO25" s="126"/>
      <c r="DP25" s="126"/>
      <c r="DQ25" s="126"/>
      <c r="DR25" s="126"/>
      <c r="DS25" s="126"/>
      <c r="DT25" s="126"/>
      <c r="DU25" s="126"/>
      <c r="DV25" s="126">
        <f>[2]админ.!DV26+[2]культура!DV26+[2]образов.!DV26+[2]МУАП!DV26+[2]УАЗ!DV26+[2]АСП!DV26+[2]НСП!DV27+[2]ПСП!DV26+[2]Газета!DV26+[2]Теплоэнерго!DV26+[2]Теплосбыт!DV26</f>
        <v>0</v>
      </c>
      <c r="DW25" s="126"/>
      <c r="DX25" s="126"/>
      <c r="DY25" s="126"/>
      <c r="DZ25" s="126"/>
      <c r="EA25" s="126"/>
      <c r="EB25" s="126"/>
      <c r="EC25" s="126"/>
      <c r="ED25" s="126"/>
      <c r="EE25" s="125">
        <f>[2]админ.!EE26+[2]культура!EE26+[2]образов.!EE26+[2]МУАП!EE26+[2]УАЗ!EE26+[2]АСП!EE26+[2]НСП!EE27+[2]ПСП!EE26+[2]Газета!EE26+[2]Теплоэнерго!EE26+[2]Теплосбыт!EE26</f>
        <v>0</v>
      </c>
      <c r="EF25" s="125"/>
      <c r="EG25" s="125"/>
      <c r="EH25" s="125"/>
      <c r="EI25" s="125"/>
      <c r="EJ25" s="125"/>
      <c r="EK25" s="125"/>
      <c r="EL25" s="125"/>
      <c r="EM25" s="125"/>
      <c r="EN25" s="125" t="s">
        <v>36</v>
      </c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 t="s">
        <v>36</v>
      </c>
      <c r="FD25" s="125"/>
      <c r="FE25" s="125"/>
      <c r="FF25" s="125"/>
      <c r="FG25" s="125"/>
      <c r="FH25" s="125"/>
      <c r="FI25" s="125"/>
      <c r="FJ25" s="125"/>
      <c r="FK25" s="125"/>
    </row>
    <row r="26" spans="1:168" s="8" customFormat="1" ht="51.75" customHeight="1" x14ac:dyDescent="0.2">
      <c r="A26" s="10"/>
      <c r="B26" s="130" t="s">
        <v>44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  <c r="W26" s="132" t="s">
        <v>45</v>
      </c>
      <c r="X26" s="132"/>
      <c r="Y26" s="132"/>
      <c r="Z26" s="132"/>
      <c r="AA26" s="132"/>
      <c r="AB26" s="132"/>
      <c r="AC26" s="126">
        <f>AM26+AV26+BF26+BP26+BZ26+CI26+CS26+DC26+DM26+DV26+EE26</f>
        <v>0</v>
      </c>
      <c r="AD26" s="126"/>
      <c r="AE26" s="126"/>
      <c r="AF26" s="126"/>
      <c r="AG26" s="126"/>
      <c r="AH26" s="126"/>
      <c r="AI26" s="126"/>
      <c r="AJ26" s="126"/>
      <c r="AK26" s="126"/>
      <c r="AL26" s="126"/>
      <c r="AM26" s="126">
        <f>[2]админ.!AM27+[2]культура!AM27+[2]образов.!AM27+[2]МУАП!AM27+[2]УАЗ!AM27+[2]АСП!AM27+[2]НСП!AM28+[2]ПСП!AM27</f>
        <v>0</v>
      </c>
      <c r="AN26" s="126"/>
      <c r="AO26" s="126"/>
      <c r="AP26" s="126"/>
      <c r="AQ26" s="126"/>
      <c r="AR26" s="126"/>
      <c r="AS26" s="126"/>
      <c r="AT26" s="126"/>
      <c r="AU26" s="126"/>
      <c r="AV26" s="126">
        <f>[2]админ.!AV27+[2]культура!AV27+[2]образов.!AV27+[2]МУАП!AV27+[2]УАЗ!AV27+[2]АСП!AV27+[2]НСП!AV28+[2]ПСП!AV27</f>
        <v>0</v>
      </c>
      <c r="AW26" s="126"/>
      <c r="AX26" s="126"/>
      <c r="AY26" s="126"/>
      <c r="AZ26" s="126"/>
      <c r="BA26" s="126"/>
      <c r="BB26" s="126"/>
      <c r="BC26" s="126"/>
      <c r="BD26" s="126"/>
      <c r="BE26" s="126"/>
      <c r="BF26" s="126">
        <f>[2]админ.!BF27+[2]культура!BF27+[2]образов.!BF27+[2]МУАП!BF27+[2]УАЗ!BF27+[2]АСП!BF27+[2]НСП!BF28+[2]ПСП!BF27</f>
        <v>0</v>
      </c>
      <c r="BG26" s="126"/>
      <c r="BH26" s="126"/>
      <c r="BI26" s="126"/>
      <c r="BJ26" s="126"/>
      <c r="BK26" s="126"/>
      <c r="BL26" s="126"/>
      <c r="BM26" s="126"/>
      <c r="BN26" s="126"/>
      <c r="BO26" s="126"/>
      <c r="BP26" s="126">
        <f>[2]админ.!BP27+[2]культура!BP27+[2]образов.!BP27+[2]МУАП!BP27+[2]УАЗ!BP27+[2]АСП!BP27+[2]НСП!BP28+[2]ПСП!BP27</f>
        <v>0</v>
      </c>
      <c r="BQ26" s="126"/>
      <c r="BR26" s="126"/>
      <c r="BS26" s="126"/>
      <c r="BT26" s="126"/>
      <c r="BU26" s="126"/>
      <c r="BV26" s="126"/>
      <c r="BW26" s="126"/>
      <c r="BX26" s="126"/>
      <c r="BY26" s="126"/>
      <c r="BZ26" s="126">
        <f>[2]админ.!BZ27+[2]культура!BZ27+[2]образов.!BZ27+[2]МУАП!BZ27+[2]УАЗ!BZ27+[2]АСП!BZ27+[2]НСП!BZ28+[2]ПСП!BZ27</f>
        <v>0</v>
      </c>
      <c r="CA26" s="126"/>
      <c r="CB26" s="126"/>
      <c r="CC26" s="126"/>
      <c r="CD26" s="126"/>
      <c r="CE26" s="126"/>
      <c r="CF26" s="126"/>
      <c r="CG26" s="126"/>
      <c r="CH26" s="126"/>
      <c r="CI26" s="126">
        <f>[2]админ.!CI27+[2]культура!CI27+[2]образов.!CI27+[2]МУАП!CI27+[2]УАЗ!CI27+[2]АСП!CI27+[2]НСП!CI28+[2]ПСП!CI27</f>
        <v>0</v>
      </c>
      <c r="CJ26" s="126"/>
      <c r="CK26" s="126"/>
      <c r="CL26" s="126"/>
      <c r="CM26" s="126"/>
      <c r="CN26" s="126"/>
      <c r="CO26" s="126"/>
      <c r="CP26" s="126"/>
      <c r="CQ26" s="126"/>
      <c r="CR26" s="126"/>
      <c r="CS26" s="126">
        <f>[2]админ.!CS27+[2]культура!CS27+[2]образов.!CS27+[2]МУАП!CS27+[2]УАЗ!CS27+[2]АСП!CS27+[2]НСП!CS28+[2]ПСП!CS27</f>
        <v>0</v>
      </c>
      <c r="CT26" s="126"/>
      <c r="CU26" s="126"/>
      <c r="CV26" s="126"/>
      <c r="CW26" s="126"/>
      <c r="CX26" s="126"/>
      <c r="CY26" s="126"/>
      <c r="CZ26" s="126"/>
      <c r="DA26" s="126"/>
      <c r="DB26" s="126"/>
      <c r="DC26" s="126">
        <f>[2]админ.!DC27+[2]культура!DC27+[2]образов.!DC27+[2]МУАП!DC27+[2]УАЗ!DC27+[2]АСП!DC27+[2]НСП!DC28+[2]ПСП!DC27+[2]Газета!DC27+[2]Теплоэнерго!DC27+[2]Теплосбыт!DC27</f>
        <v>0</v>
      </c>
      <c r="DD26" s="126"/>
      <c r="DE26" s="126"/>
      <c r="DF26" s="126"/>
      <c r="DG26" s="126"/>
      <c r="DH26" s="126"/>
      <c r="DI26" s="126"/>
      <c r="DJ26" s="126"/>
      <c r="DK26" s="126"/>
      <c r="DL26" s="126"/>
      <c r="DM26" s="126">
        <f>[2]админ.!DM27+[2]культура!DM27+[2]образов.!DM27+[2]МУАП!DM27+[2]УАЗ!DM27+[2]АСП!DM27+[2]НСП!DM28+[2]ПСП!DM27</f>
        <v>0</v>
      </c>
      <c r="DN26" s="126"/>
      <c r="DO26" s="126"/>
      <c r="DP26" s="126"/>
      <c r="DQ26" s="126"/>
      <c r="DR26" s="126"/>
      <c r="DS26" s="126"/>
      <c r="DT26" s="126"/>
      <c r="DU26" s="126"/>
      <c r="DV26" s="126">
        <f>[2]админ.!DV27+[2]культура!DV27+[2]образов.!DV27+[2]МУАП!DV27+[2]УАЗ!DV27+[2]АСП!DV27+[2]НСП!DV28+[2]ПСП!DV27+[2]Газета!DV27+[2]Теплоэнерго!DV27+[2]Теплосбыт!DV27</f>
        <v>0</v>
      </c>
      <c r="DW26" s="126"/>
      <c r="DX26" s="126"/>
      <c r="DY26" s="126"/>
      <c r="DZ26" s="126"/>
      <c r="EA26" s="126"/>
      <c r="EB26" s="126"/>
      <c r="EC26" s="126"/>
      <c r="ED26" s="126"/>
      <c r="EE26" s="125">
        <f>[2]админ.!EE27+[2]культура!EE27+[2]образов.!EE27+[2]МУАП!EE27+[2]УАЗ!EE27+[2]АСП!EE27+[2]НСП!EE28+[2]ПСП!EE27+[2]Газета!EE27+[2]Теплоэнерго!EE27+[2]Теплосбыт!EE27</f>
        <v>0</v>
      </c>
      <c r="EF26" s="125"/>
      <c r="EG26" s="125"/>
      <c r="EH26" s="125"/>
      <c r="EI26" s="125"/>
      <c r="EJ26" s="125"/>
      <c r="EK26" s="125"/>
      <c r="EL26" s="125"/>
      <c r="EM26" s="125"/>
      <c r="EN26" s="125" t="s">
        <v>36</v>
      </c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 t="s">
        <v>36</v>
      </c>
      <c r="FD26" s="125"/>
      <c r="FE26" s="125"/>
      <c r="FF26" s="125"/>
      <c r="FG26" s="125"/>
      <c r="FH26" s="125"/>
      <c r="FI26" s="125"/>
      <c r="FJ26" s="125"/>
      <c r="FK26" s="125"/>
    </row>
    <row r="27" spans="1:168" s="8" customFormat="1" ht="63.75" customHeight="1" x14ac:dyDescent="0.2">
      <c r="A27" s="10"/>
      <c r="B27" s="130" t="s">
        <v>46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1"/>
      <c r="W27" s="132" t="s">
        <v>47</v>
      </c>
      <c r="X27" s="132"/>
      <c r="Y27" s="132"/>
      <c r="Z27" s="132"/>
      <c r="AA27" s="132"/>
      <c r="AB27" s="132"/>
      <c r="AC27" s="126">
        <f>AM27+AV27+BF27+BP27+BZ27+CI27+CS27+DC27+DM27+DV27+EE27</f>
        <v>0</v>
      </c>
      <c r="AD27" s="126"/>
      <c r="AE27" s="126"/>
      <c r="AF27" s="126"/>
      <c r="AG27" s="126"/>
      <c r="AH27" s="126"/>
      <c r="AI27" s="126"/>
      <c r="AJ27" s="126"/>
      <c r="AK27" s="126"/>
      <c r="AL27" s="126"/>
      <c r="AM27" s="126">
        <f>[2]админ.!AM28+[2]культура!AM28+[2]образов.!AM28+[2]МУАП!AM28+[2]УАЗ!AM28+[2]АСП!AM28+[2]НСП!AM29+[2]ПСП!AM28</f>
        <v>0</v>
      </c>
      <c r="AN27" s="126"/>
      <c r="AO27" s="126"/>
      <c r="AP27" s="126"/>
      <c r="AQ27" s="126"/>
      <c r="AR27" s="126"/>
      <c r="AS27" s="126"/>
      <c r="AT27" s="126"/>
      <c r="AU27" s="126"/>
      <c r="AV27" s="126">
        <f>[2]админ.!AV28+[2]культура!AV28+[2]образов.!AV28+[2]МУАП!AV28+[2]УАЗ!AV28+[2]АСП!AV28+[2]НСП!AV29+[2]ПСП!AV28</f>
        <v>0</v>
      </c>
      <c r="AW27" s="126"/>
      <c r="AX27" s="126"/>
      <c r="AY27" s="126"/>
      <c r="AZ27" s="126"/>
      <c r="BA27" s="126"/>
      <c r="BB27" s="126"/>
      <c r="BC27" s="126"/>
      <c r="BD27" s="126"/>
      <c r="BE27" s="126"/>
      <c r="BF27" s="126">
        <f>[2]админ.!BF28+[2]культура!BF28+[2]образов.!BF28+[2]МУАП!BF28+[2]УАЗ!BF28+[2]АСП!BF28+[2]НСП!BF29+[2]ПСП!BF28</f>
        <v>0</v>
      </c>
      <c r="BG27" s="126"/>
      <c r="BH27" s="126"/>
      <c r="BI27" s="126"/>
      <c r="BJ27" s="126"/>
      <c r="BK27" s="126"/>
      <c r="BL27" s="126"/>
      <c r="BM27" s="126"/>
      <c r="BN27" s="126"/>
      <c r="BO27" s="126"/>
      <c r="BP27" s="126">
        <f>[2]админ.!BP28+[2]культура!BP28+[2]образов.!BP28+[2]МУАП!BP28+[2]УАЗ!BP28+[2]АСП!BP28+[2]НСП!BP29+[2]ПСП!BP28</f>
        <v>0</v>
      </c>
      <c r="BQ27" s="126"/>
      <c r="BR27" s="126"/>
      <c r="BS27" s="126"/>
      <c r="BT27" s="126"/>
      <c r="BU27" s="126"/>
      <c r="BV27" s="126"/>
      <c r="BW27" s="126"/>
      <c r="BX27" s="126"/>
      <c r="BY27" s="126"/>
      <c r="BZ27" s="126">
        <f>[2]админ.!BZ28+[2]культура!BZ28+[2]образов.!BZ28+[2]МУАП!BZ28+[2]УАЗ!BZ28+[2]АСП!BZ28+[2]НСП!BZ29+[2]ПСП!BZ28</f>
        <v>0</v>
      </c>
      <c r="CA27" s="126"/>
      <c r="CB27" s="126"/>
      <c r="CC27" s="126"/>
      <c r="CD27" s="126"/>
      <c r="CE27" s="126"/>
      <c r="CF27" s="126"/>
      <c r="CG27" s="126"/>
      <c r="CH27" s="126"/>
      <c r="CI27" s="126">
        <f>[2]админ.!CI28+[2]культура!CI28+[2]образов.!CI28+[2]МУАП!CI28+[2]УАЗ!CI28+[2]АСП!CI28+[2]НСП!CI29+[2]ПСП!CI28</f>
        <v>0</v>
      </c>
      <c r="CJ27" s="126"/>
      <c r="CK27" s="126"/>
      <c r="CL27" s="126"/>
      <c r="CM27" s="126"/>
      <c r="CN27" s="126"/>
      <c r="CO27" s="126"/>
      <c r="CP27" s="126"/>
      <c r="CQ27" s="126"/>
      <c r="CR27" s="126"/>
      <c r="CS27" s="126">
        <f>[2]админ.!CS28+[2]культура!CS28+[2]образов.!CS28+[2]МУАП!CS28+[2]УАЗ!CS28+[2]АСП!CS28+[2]НСП!CS29+[2]ПСП!CS28</f>
        <v>0</v>
      </c>
      <c r="CT27" s="126"/>
      <c r="CU27" s="126"/>
      <c r="CV27" s="126"/>
      <c r="CW27" s="126"/>
      <c r="CX27" s="126"/>
      <c r="CY27" s="126"/>
      <c r="CZ27" s="126"/>
      <c r="DA27" s="126"/>
      <c r="DB27" s="126"/>
      <c r="DC27" s="126">
        <f>[2]админ.!DC28+[2]культура!DC28+[2]образов.!DC28+[2]МУАП!DC28+[2]УАЗ!DC28+[2]АСП!DC28+[2]НСП!DC29+[2]ПСП!DC28+[2]Газета!DC28+[2]Теплоэнерго!DC28+[2]Теплосбыт!DC28</f>
        <v>0</v>
      </c>
      <c r="DD27" s="126"/>
      <c r="DE27" s="126"/>
      <c r="DF27" s="126"/>
      <c r="DG27" s="126"/>
      <c r="DH27" s="126"/>
      <c r="DI27" s="126"/>
      <c r="DJ27" s="126"/>
      <c r="DK27" s="126"/>
      <c r="DL27" s="126"/>
      <c r="DM27" s="126">
        <f>[2]админ.!DM28+[2]культура!DM28+[2]образов.!DM28+[2]МУАП!DM28+[2]УАЗ!DM28+[2]АСП!DM28+[2]НСП!DM29+[2]ПСП!DM28</f>
        <v>0</v>
      </c>
      <c r="DN27" s="126"/>
      <c r="DO27" s="126"/>
      <c r="DP27" s="126"/>
      <c r="DQ27" s="126"/>
      <c r="DR27" s="126"/>
      <c r="DS27" s="126"/>
      <c r="DT27" s="126"/>
      <c r="DU27" s="126"/>
      <c r="DV27" s="126">
        <f>[2]админ.!DV28+[2]культура!DV28+[2]образов.!DV28+[2]МУАП!DV28+[2]УАЗ!DV28+[2]АСП!DV28+[2]НСП!DV29+[2]ПСП!DV28+[2]Газета!DV28+[2]Теплоэнерго!DV28+[2]Теплосбыт!DV28</f>
        <v>0</v>
      </c>
      <c r="DW27" s="126"/>
      <c r="DX27" s="126"/>
      <c r="DY27" s="126"/>
      <c r="DZ27" s="126"/>
      <c r="EA27" s="126"/>
      <c r="EB27" s="126"/>
      <c r="EC27" s="126"/>
      <c r="ED27" s="126"/>
      <c r="EE27" s="125">
        <f>[2]админ.!EE28+[2]культура!EE28+[2]образов.!EE28+[2]МУАП!EE28+[2]УАЗ!EE28+[2]АСП!EE28+[2]НСП!EE29+[2]ПСП!EE28+[2]Газета!EE28+[2]Теплоэнерго!EE28+[2]Теплосбыт!EE28</f>
        <v>0</v>
      </c>
      <c r="EF27" s="125"/>
      <c r="EG27" s="125"/>
      <c r="EH27" s="125"/>
      <c r="EI27" s="125"/>
      <c r="EJ27" s="125"/>
      <c r="EK27" s="125"/>
      <c r="EL27" s="125"/>
      <c r="EM27" s="125"/>
      <c r="EN27" s="125" t="s">
        <v>36</v>
      </c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 t="s">
        <v>36</v>
      </c>
      <c r="FD27" s="125"/>
      <c r="FE27" s="125"/>
      <c r="FF27" s="125"/>
      <c r="FG27" s="125"/>
      <c r="FH27" s="125"/>
      <c r="FI27" s="125"/>
      <c r="FJ27" s="125"/>
      <c r="FK27" s="125"/>
    </row>
    <row r="28" spans="1:168" s="8" customFormat="1" ht="51.75" customHeight="1" x14ac:dyDescent="0.2">
      <c r="A28" s="10"/>
      <c r="B28" s="130" t="s">
        <v>48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1"/>
      <c r="W28" s="132" t="s">
        <v>49</v>
      </c>
      <c r="X28" s="132"/>
      <c r="Y28" s="132"/>
      <c r="Z28" s="132"/>
      <c r="AA28" s="132"/>
      <c r="AB28" s="132"/>
      <c r="AC28" s="126">
        <f>AM28+AV28+BF28+BP28+BZ28+CI28+CS28+DC28+DM28+DV28+EE28+EN28+FC28</f>
        <v>568</v>
      </c>
      <c r="AD28" s="126"/>
      <c r="AE28" s="126"/>
      <c r="AF28" s="126"/>
      <c r="AG28" s="126"/>
      <c r="AH28" s="126"/>
      <c r="AI28" s="126"/>
      <c r="AJ28" s="126"/>
      <c r="AK28" s="126"/>
      <c r="AL28" s="126"/>
      <c r="AM28" s="126">
        <f>[2]админ.!AM29+[2]культура!AM29+[2]образов.!AM29+[2]МУАП!AM29+[2]УАЗ!AM29+[2]АСП!AM29+[2]НСП!AM30+[2]ПСП!AM29</f>
        <v>0</v>
      </c>
      <c r="AN28" s="126"/>
      <c r="AO28" s="126"/>
      <c r="AP28" s="126"/>
      <c r="AQ28" s="126"/>
      <c r="AR28" s="126"/>
      <c r="AS28" s="126"/>
      <c r="AT28" s="126"/>
      <c r="AU28" s="126"/>
      <c r="AV28" s="126">
        <f>[2]админ.!AV29+[2]культура!AV29+[2]образов.!AV29+[2]МУАП!AV29+[2]УАЗ!AV29+[2]АСП!AV29+[2]НСП!AV30+[2]ПСП!AV29</f>
        <v>0</v>
      </c>
      <c r="AW28" s="126"/>
      <c r="AX28" s="126"/>
      <c r="AY28" s="126"/>
      <c r="AZ28" s="126"/>
      <c r="BA28" s="126"/>
      <c r="BB28" s="126"/>
      <c r="BC28" s="126"/>
      <c r="BD28" s="126"/>
      <c r="BE28" s="126"/>
      <c r="BF28" s="126">
        <f>[2]админ.!BF29+[2]культура!BF29+[2]образов.!BF29+[2]МУАП!BF29+[2]УАЗ!BF29+[2]АСП!BF29+[2]НСП!BF30+[2]ПСП!BF29</f>
        <v>0</v>
      </c>
      <c r="BG28" s="126"/>
      <c r="BH28" s="126"/>
      <c r="BI28" s="126"/>
      <c r="BJ28" s="126"/>
      <c r="BK28" s="126"/>
      <c r="BL28" s="126"/>
      <c r="BM28" s="126"/>
      <c r="BN28" s="126"/>
      <c r="BO28" s="126"/>
      <c r="BP28" s="126">
        <f>[2]админ.!BP29+[2]культура!BP29+[2]образов.!BP29+[2]МУАП!BP29+[2]УАЗ!BP29+[2]АСП!BP29+[2]НСП!BP30+[2]ПСП!BP29</f>
        <v>0</v>
      </c>
      <c r="BQ28" s="126"/>
      <c r="BR28" s="126"/>
      <c r="BS28" s="126"/>
      <c r="BT28" s="126"/>
      <c r="BU28" s="126"/>
      <c r="BV28" s="126"/>
      <c r="BW28" s="126"/>
      <c r="BX28" s="126"/>
      <c r="BY28" s="126"/>
      <c r="BZ28" s="126">
        <f>[2]админ.!BZ29+[2]культура!BZ29+[2]образов.!BZ29+[2]МУАП!BZ29+[2]УАЗ!BZ29+[2]АСП!BZ29+[2]НСП!BZ30+[2]ПСП!BZ29</f>
        <v>0</v>
      </c>
      <c r="CA28" s="126"/>
      <c r="CB28" s="126"/>
      <c r="CC28" s="126"/>
      <c r="CD28" s="126"/>
      <c r="CE28" s="126"/>
      <c r="CF28" s="126"/>
      <c r="CG28" s="126"/>
      <c r="CH28" s="126"/>
      <c r="CI28" s="126">
        <f>[2]админ.!CI29+[2]культура!CI29+[2]образов.!CI29+[2]МУАП!CI29+[2]УАЗ!CI29+[2]АСП!CI29+[2]НСП!CI30+[2]ПСП!CI29</f>
        <v>0</v>
      </c>
      <c r="CJ28" s="126"/>
      <c r="CK28" s="126"/>
      <c r="CL28" s="126"/>
      <c r="CM28" s="126"/>
      <c r="CN28" s="126"/>
      <c r="CO28" s="126"/>
      <c r="CP28" s="126"/>
      <c r="CQ28" s="126"/>
      <c r="CR28" s="126"/>
      <c r="CS28" s="126">
        <f>[2]админ.!CS29+[2]культура!CS29+[2]образов.!CS29+[2]МУАП!CS29+[2]УАЗ!CS29+[2]АСП!CS29+[2]НСП!CS30+[2]ПСП!CS29</f>
        <v>0</v>
      </c>
      <c r="CT28" s="126"/>
      <c r="CU28" s="126"/>
      <c r="CV28" s="126"/>
      <c r="CW28" s="126"/>
      <c r="CX28" s="126"/>
      <c r="CY28" s="126"/>
      <c r="CZ28" s="126"/>
      <c r="DA28" s="126"/>
      <c r="DB28" s="126"/>
      <c r="DC28" s="126">
        <f>[2]админ.!DC29+[2]культура!DC29+[2]образов.!DC29+[2]МУАП!DC29+[2]УАЗ!DC29+[2]АСП!DC29+[2]НСП!DC30+[2]ПСП!DC29+[2]Газета!DC29+[2]Теплоэнерго!DC29+[2]Теплосбыт!DC29</f>
        <v>1</v>
      </c>
      <c r="DD28" s="126"/>
      <c r="DE28" s="126"/>
      <c r="DF28" s="126"/>
      <c r="DG28" s="126"/>
      <c r="DH28" s="126"/>
      <c r="DI28" s="126"/>
      <c r="DJ28" s="126"/>
      <c r="DK28" s="126"/>
      <c r="DL28" s="126"/>
      <c r="DM28" s="126">
        <f>[2]админ.!DM29+[2]культура!DM29+[2]образов.!DM29+[2]МУАП!DM29+[2]УАЗ!DM29+[2]АСП!DM29+[2]НСП!DM30+[2]ПСП!DM29</f>
        <v>0</v>
      </c>
      <c r="DN28" s="126"/>
      <c r="DO28" s="126"/>
      <c r="DP28" s="126"/>
      <c r="DQ28" s="126"/>
      <c r="DR28" s="126"/>
      <c r="DS28" s="126"/>
      <c r="DT28" s="126"/>
      <c r="DU28" s="126"/>
      <c r="DV28" s="126">
        <f>[2]админ.!DV29+[2]культура!DV29+[2]образов.!DV29+[2]МУАП!DV29+[2]УАЗ!DV29+[2]АСП!DV29+[2]НСП!DV30+[2]ПСП!DV29+[2]Газета!DV29+[2]Теплоэнерго!DV29+[2]Теплосбыт!DV29</f>
        <v>0</v>
      </c>
      <c r="DW28" s="126"/>
      <c r="DX28" s="126"/>
      <c r="DY28" s="126"/>
      <c r="DZ28" s="126"/>
      <c r="EA28" s="126"/>
      <c r="EB28" s="126"/>
      <c r="EC28" s="126"/>
      <c r="ED28" s="126"/>
      <c r="EE28" s="125">
        <f>[2]админ.!EE29+[2]культура!EE29+[2]образов.!EE29+[2]МУАП!EE29+[2]УАЗ!EE29+[2]АСП!EE29+[2]НСП!EE30+[2]ПСП!EE29+[2]Газета!EE29+[2]Теплоэнерго!EE29+[2]Теплосбыт!EE29</f>
        <v>0</v>
      </c>
      <c r="EF28" s="125"/>
      <c r="EG28" s="125"/>
      <c r="EH28" s="125"/>
      <c r="EI28" s="125"/>
      <c r="EJ28" s="125"/>
      <c r="EK28" s="125"/>
      <c r="EL28" s="125"/>
      <c r="EM28" s="125"/>
      <c r="EN28" s="125">
        <f>[2]админ.!EN29+[2]культура!EN29+[2]образов.!EN29+[2]МУАП!EN29+[2]УАЗ!EN29+[2]АСП!EN29+[2]НСП!EN30+[2]ПСП!EN29+[2]Газета!EN29+[2]Теплоэнерго!EN29+[2]Теплосбыт!EN29</f>
        <v>82</v>
      </c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>
        <f>[2]админ.!FC29+[2]культура!FC29+[2]образов.!FC29+[2]МУАП!FC29+[2]УАЗ!FC29+[2]АСП!FC29+[2]НСП!FC30+[2]ПСП!FC29+[2]Газета!FC29+[2]Теплоэнерго!FC29+[2]Теплосбыт!FC29</f>
        <v>485</v>
      </c>
      <c r="FD28" s="125"/>
      <c r="FE28" s="125"/>
      <c r="FF28" s="125"/>
      <c r="FG28" s="125"/>
      <c r="FH28" s="125"/>
      <c r="FI28" s="125"/>
      <c r="FJ28" s="125"/>
      <c r="FK28" s="125"/>
    </row>
    <row r="29" spans="1:168" s="8" customFormat="1" ht="10.5" customHeight="1" x14ac:dyDescent="0.2">
      <c r="A29" s="11"/>
      <c r="B29" s="135" t="s">
        <v>50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6"/>
      <c r="W29" s="137" t="s">
        <v>51</v>
      </c>
      <c r="X29" s="138"/>
      <c r="Y29" s="138"/>
      <c r="Z29" s="138"/>
      <c r="AA29" s="138"/>
      <c r="AB29" s="139"/>
      <c r="AC29" s="143"/>
      <c r="AD29" s="99"/>
      <c r="AE29" s="99"/>
      <c r="AF29" s="99"/>
      <c r="AG29" s="99"/>
      <c r="AH29" s="99"/>
      <c r="AI29" s="99"/>
      <c r="AJ29" s="99"/>
      <c r="AK29" s="99"/>
      <c r="AL29" s="100"/>
      <c r="AM29" s="143"/>
      <c r="AN29" s="99"/>
      <c r="AO29" s="99"/>
      <c r="AP29" s="99"/>
      <c r="AQ29" s="99"/>
      <c r="AR29" s="99"/>
      <c r="AS29" s="99"/>
      <c r="AT29" s="99"/>
      <c r="AU29" s="100"/>
      <c r="AV29" s="143"/>
      <c r="AW29" s="99"/>
      <c r="AX29" s="99"/>
      <c r="AY29" s="99"/>
      <c r="AZ29" s="99"/>
      <c r="BA29" s="99"/>
      <c r="BB29" s="99"/>
      <c r="BC29" s="99"/>
      <c r="BD29" s="99"/>
      <c r="BE29" s="100"/>
      <c r="BF29" s="143"/>
      <c r="BG29" s="99"/>
      <c r="BH29" s="99"/>
      <c r="BI29" s="99"/>
      <c r="BJ29" s="99"/>
      <c r="BK29" s="99"/>
      <c r="BL29" s="99"/>
      <c r="BM29" s="99"/>
      <c r="BN29" s="99"/>
      <c r="BO29" s="100"/>
      <c r="BP29" s="143"/>
      <c r="BQ29" s="99"/>
      <c r="BR29" s="99"/>
      <c r="BS29" s="99"/>
      <c r="BT29" s="99"/>
      <c r="BU29" s="99"/>
      <c r="BV29" s="99"/>
      <c r="BW29" s="99"/>
      <c r="BX29" s="99"/>
      <c r="BY29" s="100"/>
      <c r="BZ29" s="143"/>
      <c r="CA29" s="99"/>
      <c r="CB29" s="99"/>
      <c r="CC29" s="99"/>
      <c r="CD29" s="99"/>
      <c r="CE29" s="99"/>
      <c r="CF29" s="99"/>
      <c r="CG29" s="99"/>
      <c r="CH29" s="100"/>
      <c r="CI29" s="143"/>
      <c r="CJ29" s="99"/>
      <c r="CK29" s="99"/>
      <c r="CL29" s="99"/>
      <c r="CM29" s="99"/>
      <c r="CN29" s="99"/>
      <c r="CO29" s="99"/>
      <c r="CP29" s="99"/>
      <c r="CQ29" s="99"/>
      <c r="CR29" s="100"/>
      <c r="CS29" s="143"/>
      <c r="CT29" s="99"/>
      <c r="CU29" s="99"/>
      <c r="CV29" s="99"/>
      <c r="CW29" s="99"/>
      <c r="CX29" s="99"/>
      <c r="CY29" s="99"/>
      <c r="CZ29" s="99"/>
      <c r="DA29" s="99"/>
      <c r="DB29" s="100"/>
      <c r="DC29" s="143"/>
      <c r="DD29" s="99"/>
      <c r="DE29" s="99"/>
      <c r="DF29" s="99"/>
      <c r="DG29" s="99"/>
      <c r="DH29" s="99"/>
      <c r="DI29" s="99"/>
      <c r="DJ29" s="99"/>
      <c r="DK29" s="99"/>
      <c r="DL29" s="100"/>
      <c r="DM29" s="143"/>
      <c r="DN29" s="99"/>
      <c r="DO29" s="99"/>
      <c r="DP29" s="99"/>
      <c r="DQ29" s="99"/>
      <c r="DR29" s="99"/>
      <c r="DS29" s="99"/>
      <c r="DT29" s="99"/>
      <c r="DU29" s="100"/>
      <c r="DV29" s="143"/>
      <c r="DW29" s="99"/>
      <c r="DX29" s="99"/>
      <c r="DY29" s="99"/>
      <c r="DZ29" s="99"/>
      <c r="EA29" s="99"/>
      <c r="EB29" s="99"/>
      <c r="EC29" s="99"/>
      <c r="ED29" s="100"/>
      <c r="EE29" s="143"/>
      <c r="EF29" s="99"/>
      <c r="EG29" s="99"/>
      <c r="EH29" s="99"/>
      <c r="EI29" s="99"/>
      <c r="EJ29" s="99"/>
      <c r="EK29" s="99"/>
      <c r="EL29" s="99"/>
      <c r="EM29" s="100"/>
      <c r="EN29" s="143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100"/>
      <c r="FC29" s="143"/>
      <c r="FD29" s="99"/>
      <c r="FE29" s="99"/>
      <c r="FF29" s="99"/>
      <c r="FG29" s="99"/>
      <c r="FH29" s="99"/>
      <c r="FI29" s="99"/>
      <c r="FJ29" s="99"/>
      <c r="FK29" s="100"/>
    </row>
    <row r="30" spans="1:168" s="8" customFormat="1" ht="12.75" customHeight="1" x14ac:dyDescent="0.2">
      <c r="A30" s="10"/>
      <c r="B30" s="144" t="s">
        <v>52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5"/>
      <c r="W30" s="140"/>
      <c r="X30" s="141"/>
      <c r="Y30" s="141"/>
      <c r="Z30" s="141"/>
      <c r="AA30" s="141"/>
      <c r="AB30" s="142"/>
      <c r="AC30" s="122"/>
      <c r="AD30" s="123"/>
      <c r="AE30" s="123"/>
      <c r="AF30" s="123"/>
      <c r="AG30" s="123"/>
      <c r="AH30" s="123"/>
      <c r="AI30" s="123"/>
      <c r="AJ30" s="123"/>
      <c r="AK30" s="123"/>
      <c r="AL30" s="124"/>
      <c r="AM30" s="122"/>
      <c r="AN30" s="123"/>
      <c r="AO30" s="123"/>
      <c r="AP30" s="123"/>
      <c r="AQ30" s="123"/>
      <c r="AR30" s="123"/>
      <c r="AS30" s="123"/>
      <c r="AT30" s="123"/>
      <c r="AU30" s="124"/>
      <c r="AV30" s="122"/>
      <c r="AW30" s="123"/>
      <c r="AX30" s="123"/>
      <c r="AY30" s="123"/>
      <c r="AZ30" s="123"/>
      <c r="BA30" s="123"/>
      <c r="BB30" s="123"/>
      <c r="BC30" s="123"/>
      <c r="BD30" s="123"/>
      <c r="BE30" s="124"/>
      <c r="BF30" s="122"/>
      <c r="BG30" s="123"/>
      <c r="BH30" s="123"/>
      <c r="BI30" s="123"/>
      <c r="BJ30" s="123"/>
      <c r="BK30" s="123"/>
      <c r="BL30" s="123"/>
      <c r="BM30" s="123"/>
      <c r="BN30" s="123"/>
      <c r="BO30" s="124"/>
      <c r="BP30" s="122"/>
      <c r="BQ30" s="123"/>
      <c r="BR30" s="123"/>
      <c r="BS30" s="123"/>
      <c r="BT30" s="123"/>
      <c r="BU30" s="123"/>
      <c r="BV30" s="123"/>
      <c r="BW30" s="123"/>
      <c r="BX30" s="123"/>
      <c r="BY30" s="124"/>
      <c r="BZ30" s="122"/>
      <c r="CA30" s="123"/>
      <c r="CB30" s="123"/>
      <c r="CC30" s="123"/>
      <c r="CD30" s="123"/>
      <c r="CE30" s="123"/>
      <c r="CF30" s="123"/>
      <c r="CG30" s="123"/>
      <c r="CH30" s="124"/>
      <c r="CI30" s="122"/>
      <c r="CJ30" s="123"/>
      <c r="CK30" s="123"/>
      <c r="CL30" s="123"/>
      <c r="CM30" s="123"/>
      <c r="CN30" s="123"/>
      <c r="CO30" s="123"/>
      <c r="CP30" s="123"/>
      <c r="CQ30" s="123"/>
      <c r="CR30" s="124"/>
      <c r="CS30" s="122"/>
      <c r="CT30" s="123"/>
      <c r="CU30" s="123"/>
      <c r="CV30" s="123"/>
      <c r="CW30" s="123"/>
      <c r="CX30" s="123"/>
      <c r="CY30" s="123"/>
      <c r="CZ30" s="123"/>
      <c r="DA30" s="123"/>
      <c r="DB30" s="124"/>
      <c r="DC30" s="122"/>
      <c r="DD30" s="123"/>
      <c r="DE30" s="123"/>
      <c r="DF30" s="123"/>
      <c r="DG30" s="123"/>
      <c r="DH30" s="123"/>
      <c r="DI30" s="123"/>
      <c r="DJ30" s="123"/>
      <c r="DK30" s="123"/>
      <c r="DL30" s="124"/>
      <c r="DM30" s="122"/>
      <c r="DN30" s="123"/>
      <c r="DO30" s="123"/>
      <c r="DP30" s="123"/>
      <c r="DQ30" s="123"/>
      <c r="DR30" s="123"/>
      <c r="DS30" s="123"/>
      <c r="DT30" s="123"/>
      <c r="DU30" s="124"/>
      <c r="DV30" s="122"/>
      <c r="DW30" s="123"/>
      <c r="DX30" s="123"/>
      <c r="DY30" s="123"/>
      <c r="DZ30" s="123"/>
      <c r="EA30" s="123"/>
      <c r="EB30" s="123"/>
      <c r="EC30" s="123"/>
      <c r="ED30" s="124"/>
      <c r="EE30" s="122"/>
      <c r="EF30" s="123"/>
      <c r="EG30" s="123"/>
      <c r="EH30" s="123"/>
      <c r="EI30" s="123"/>
      <c r="EJ30" s="123"/>
      <c r="EK30" s="123"/>
      <c r="EL30" s="123"/>
      <c r="EM30" s="124"/>
      <c r="EN30" s="122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4"/>
      <c r="FC30" s="122"/>
      <c r="FD30" s="123"/>
      <c r="FE30" s="123"/>
      <c r="FF30" s="123"/>
      <c r="FG30" s="123"/>
      <c r="FH30" s="123"/>
      <c r="FI30" s="123"/>
      <c r="FJ30" s="123"/>
      <c r="FK30" s="124"/>
    </row>
    <row r="31" spans="1:168" s="8" customFormat="1" ht="16.5" customHeight="1" x14ac:dyDescent="0.2">
      <c r="A31" s="10"/>
      <c r="B31" s="146" t="s">
        <v>53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7"/>
      <c r="W31" s="148" t="s">
        <v>54</v>
      </c>
      <c r="X31" s="149"/>
      <c r="Y31" s="149"/>
      <c r="Z31" s="149"/>
      <c r="AA31" s="149"/>
      <c r="AB31" s="150"/>
      <c r="AC31" s="97"/>
      <c r="AD31" s="98"/>
      <c r="AE31" s="98"/>
      <c r="AF31" s="98"/>
      <c r="AG31" s="98"/>
      <c r="AH31" s="98"/>
      <c r="AI31" s="98"/>
      <c r="AJ31" s="98"/>
      <c r="AK31" s="98"/>
      <c r="AL31" s="115"/>
      <c r="AM31" s="97"/>
      <c r="AN31" s="98"/>
      <c r="AO31" s="98"/>
      <c r="AP31" s="98"/>
      <c r="AQ31" s="98"/>
      <c r="AR31" s="98"/>
      <c r="AS31" s="98"/>
      <c r="AT31" s="98"/>
      <c r="AU31" s="115"/>
      <c r="AV31" s="97"/>
      <c r="AW31" s="98"/>
      <c r="AX31" s="98"/>
      <c r="AY31" s="98"/>
      <c r="AZ31" s="98"/>
      <c r="BA31" s="98"/>
      <c r="BB31" s="98"/>
      <c r="BC31" s="98"/>
      <c r="BD31" s="98"/>
      <c r="BE31" s="115"/>
      <c r="BF31" s="97"/>
      <c r="BG31" s="98"/>
      <c r="BH31" s="98"/>
      <c r="BI31" s="98"/>
      <c r="BJ31" s="98"/>
      <c r="BK31" s="98"/>
      <c r="BL31" s="98"/>
      <c r="BM31" s="98"/>
      <c r="BN31" s="98"/>
      <c r="BO31" s="115"/>
      <c r="BP31" s="97"/>
      <c r="BQ31" s="98"/>
      <c r="BR31" s="98"/>
      <c r="BS31" s="98"/>
      <c r="BT31" s="98"/>
      <c r="BU31" s="98"/>
      <c r="BV31" s="98"/>
      <c r="BW31" s="98"/>
      <c r="BX31" s="98"/>
      <c r="BY31" s="115"/>
      <c r="BZ31" s="97"/>
      <c r="CA31" s="98"/>
      <c r="CB31" s="98"/>
      <c r="CC31" s="98"/>
      <c r="CD31" s="98"/>
      <c r="CE31" s="98"/>
      <c r="CF31" s="98"/>
      <c r="CG31" s="98"/>
      <c r="CH31" s="115"/>
      <c r="CI31" s="97"/>
      <c r="CJ31" s="98"/>
      <c r="CK31" s="98"/>
      <c r="CL31" s="98"/>
      <c r="CM31" s="98"/>
      <c r="CN31" s="98"/>
      <c r="CO31" s="98"/>
      <c r="CP31" s="98"/>
      <c r="CQ31" s="98"/>
      <c r="CR31" s="115"/>
      <c r="CS31" s="97"/>
      <c r="CT31" s="98"/>
      <c r="CU31" s="98"/>
      <c r="CV31" s="98"/>
      <c r="CW31" s="98"/>
      <c r="CX31" s="98"/>
      <c r="CY31" s="98"/>
      <c r="CZ31" s="98"/>
      <c r="DA31" s="98"/>
      <c r="DB31" s="115"/>
      <c r="DC31" s="97"/>
      <c r="DD31" s="98"/>
      <c r="DE31" s="98"/>
      <c r="DF31" s="98"/>
      <c r="DG31" s="98"/>
      <c r="DH31" s="98"/>
      <c r="DI31" s="98"/>
      <c r="DJ31" s="98"/>
      <c r="DK31" s="98"/>
      <c r="DL31" s="115"/>
      <c r="DM31" s="97"/>
      <c r="DN31" s="98"/>
      <c r="DO31" s="98"/>
      <c r="DP31" s="98"/>
      <c r="DQ31" s="98"/>
      <c r="DR31" s="98"/>
      <c r="DS31" s="98"/>
      <c r="DT31" s="98"/>
      <c r="DU31" s="115"/>
      <c r="DV31" s="97"/>
      <c r="DW31" s="98"/>
      <c r="DX31" s="98"/>
      <c r="DY31" s="98"/>
      <c r="DZ31" s="98"/>
      <c r="EA31" s="98"/>
      <c r="EB31" s="98"/>
      <c r="EC31" s="98"/>
      <c r="ED31" s="115"/>
      <c r="EE31" s="97"/>
      <c r="EF31" s="98"/>
      <c r="EG31" s="98"/>
      <c r="EH31" s="98"/>
      <c r="EI31" s="98"/>
      <c r="EJ31" s="98"/>
      <c r="EK31" s="98"/>
      <c r="EL31" s="98"/>
      <c r="EM31" s="115"/>
      <c r="EN31" s="97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115"/>
      <c r="FC31" s="97"/>
      <c r="FD31" s="98"/>
      <c r="FE31" s="98"/>
      <c r="FF31" s="98"/>
      <c r="FG31" s="98"/>
      <c r="FH31" s="98"/>
      <c r="FI31" s="98"/>
      <c r="FJ31" s="98"/>
      <c r="FK31" s="115"/>
    </row>
    <row r="32" spans="1:168" s="12" customFormat="1" ht="16.5" customHeight="1" x14ac:dyDescent="0.2">
      <c r="A32" s="10"/>
      <c r="B32" s="130" t="s">
        <v>55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1"/>
      <c r="W32" s="132" t="s">
        <v>56</v>
      </c>
      <c r="X32" s="132"/>
      <c r="Y32" s="132"/>
      <c r="Z32" s="132"/>
      <c r="AA32" s="132"/>
      <c r="AB32" s="132"/>
      <c r="AC32" s="126">
        <f>AM32+AV32+BF32+BP32+BZ32+CI32+CS32+DC32+DM32+DV32+EE32+EN32+FC32</f>
        <v>0</v>
      </c>
      <c r="AD32" s="126"/>
      <c r="AE32" s="126"/>
      <c r="AF32" s="126"/>
      <c r="AG32" s="126"/>
      <c r="AH32" s="126"/>
      <c r="AI32" s="126"/>
      <c r="AJ32" s="126"/>
      <c r="AK32" s="126"/>
      <c r="AL32" s="126"/>
      <c r="AM32" s="126">
        <f>[2]админ.!AM33+[2]культура!AM33+[2]образов.!AM33+[2]МУАП!AM33+[2]УАЗ!AM33+[2]АСП!AM33+[2]НСП!AM34+[2]ПСП!AM33</f>
        <v>0</v>
      </c>
      <c r="AN32" s="126"/>
      <c r="AO32" s="126"/>
      <c r="AP32" s="126"/>
      <c r="AQ32" s="126"/>
      <c r="AR32" s="126"/>
      <c r="AS32" s="126"/>
      <c r="AT32" s="126"/>
      <c r="AU32" s="126"/>
      <c r="AV32" s="126">
        <f>[2]админ.!AV33+[2]культура!AV33+[2]образов.!AV33+[2]МУАП!AV33+[2]УАЗ!AV33+[2]АСП!AV33+[2]НСП!AV34+[2]ПСП!AV33</f>
        <v>0</v>
      </c>
      <c r="AW32" s="126"/>
      <c r="AX32" s="126"/>
      <c r="AY32" s="126"/>
      <c r="AZ32" s="126"/>
      <c r="BA32" s="126"/>
      <c r="BB32" s="126"/>
      <c r="BC32" s="126"/>
      <c r="BD32" s="126"/>
      <c r="BE32" s="126"/>
      <c r="BF32" s="126">
        <f>[2]админ.!BF33+[2]культура!BF33+[2]образов.!BF33+[2]МУАП!BF33+[2]УАЗ!BF33+[2]АСП!BF33+[2]НСП!BF34+[2]ПСП!BF33</f>
        <v>0</v>
      </c>
      <c r="BG32" s="126"/>
      <c r="BH32" s="126"/>
      <c r="BI32" s="126"/>
      <c r="BJ32" s="126"/>
      <c r="BK32" s="126"/>
      <c r="BL32" s="126"/>
      <c r="BM32" s="126"/>
      <c r="BN32" s="126"/>
      <c r="BO32" s="126"/>
      <c r="BP32" s="126">
        <f>[2]админ.!BP33+[2]культура!BP33+[2]образов.!BP33+[2]МУАП!BP33+[2]УАЗ!BP33+[2]АСП!BP33+[2]НСП!BP34+[2]ПСП!BP33</f>
        <v>0</v>
      </c>
      <c r="BQ32" s="126"/>
      <c r="BR32" s="126"/>
      <c r="BS32" s="126"/>
      <c r="BT32" s="126"/>
      <c r="BU32" s="126"/>
      <c r="BV32" s="126"/>
      <c r="BW32" s="126"/>
      <c r="BX32" s="126"/>
      <c r="BY32" s="126"/>
      <c r="BZ32" s="126">
        <f>[2]админ.!BZ33+[2]культура!BZ33+[2]образов.!BZ33+[2]МУАП!BZ33+[2]УАЗ!BZ33+[2]АСП!BZ33+[2]НСП!BZ34+[2]ПСП!BZ33</f>
        <v>0</v>
      </c>
      <c r="CA32" s="126"/>
      <c r="CB32" s="126"/>
      <c r="CC32" s="126"/>
      <c r="CD32" s="126"/>
      <c r="CE32" s="126"/>
      <c r="CF32" s="126"/>
      <c r="CG32" s="126"/>
      <c r="CH32" s="126"/>
      <c r="CI32" s="126">
        <f>[2]админ.!CI33+[2]культура!CI33+[2]образов.!CI33+[2]МУАП!CI33+[2]УАЗ!CI33+[2]АСП!CI33+[2]НСП!CI34+[2]ПСП!CI33</f>
        <v>0</v>
      </c>
      <c r="CJ32" s="126"/>
      <c r="CK32" s="126"/>
      <c r="CL32" s="126"/>
      <c r="CM32" s="126"/>
      <c r="CN32" s="126"/>
      <c r="CO32" s="126"/>
      <c r="CP32" s="126"/>
      <c r="CQ32" s="126"/>
      <c r="CR32" s="126"/>
      <c r="CS32" s="126">
        <f>[2]админ.!CS33+[2]культура!CS33+[2]образов.!CS33+[2]МУАП!CS33+[2]УАЗ!CS33+[2]АСП!CS33+[2]НСП!CS34+[2]ПСП!CS33</f>
        <v>0</v>
      </c>
      <c r="CT32" s="126"/>
      <c r="CU32" s="126"/>
      <c r="CV32" s="126"/>
      <c r="CW32" s="126"/>
      <c r="CX32" s="126"/>
      <c r="CY32" s="126"/>
      <c r="CZ32" s="126"/>
      <c r="DA32" s="126"/>
      <c r="DB32" s="126"/>
      <c r="DC32" s="126">
        <f>[2]админ.!DC33+[2]культура!DC33+[2]образов.!DC33+[2]МУАП!DC33+[2]УАЗ!DC33+[2]АСП!DC33+[2]НСП!DC34+[2]ПСП!DC33+[2]Газета!DC33+[2]Теплоэнерго!DC33+[2]Теплосбыт!DC33</f>
        <v>0</v>
      </c>
      <c r="DD32" s="126"/>
      <c r="DE32" s="126"/>
      <c r="DF32" s="126"/>
      <c r="DG32" s="126"/>
      <c r="DH32" s="126"/>
      <c r="DI32" s="126"/>
      <c r="DJ32" s="126"/>
      <c r="DK32" s="126"/>
      <c r="DL32" s="126"/>
      <c r="DM32" s="126">
        <f>[2]админ.!DM33+[2]культура!DM33+[2]образов.!DM33+[2]МУАП!DM33+[2]УАЗ!DM33+[2]АСП!DM33+[2]НСП!DM34+[2]ПСП!DM33</f>
        <v>0</v>
      </c>
      <c r="DN32" s="126"/>
      <c r="DO32" s="126"/>
      <c r="DP32" s="126"/>
      <c r="DQ32" s="126"/>
      <c r="DR32" s="126"/>
      <c r="DS32" s="126"/>
      <c r="DT32" s="126"/>
      <c r="DU32" s="126"/>
      <c r="DV32" s="126">
        <f>[2]админ.!DV33+[2]культура!DV33+[2]образов.!DV33+[2]МУАП!DV33+[2]УАЗ!DV33+[2]АСП!DV33+[2]НСП!DV34+[2]ПСП!DV33+[2]Газета!DV33+[2]Теплоэнерго!DV33+[2]Теплосбыт!DV33</f>
        <v>0</v>
      </c>
      <c r="DW32" s="126"/>
      <c r="DX32" s="126"/>
      <c r="DY32" s="126"/>
      <c r="DZ32" s="126"/>
      <c r="EA32" s="126"/>
      <c r="EB32" s="126"/>
      <c r="EC32" s="126"/>
      <c r="ED32" s="126"/>
      <c r="EE32" s="125">
        <f>[2]админ.!EE33+[2]культура!EE33+[2]образов.!EE33+[2]МУАП!EE33+[2]УАЗ!EE33+[2]АСП!EE33+[2]НСП!EE34+[2]ПСП!EE33+[2]Газета!EE33+[2]Теплоэнерго!EE33+[2]Теплосбыт!EE33</f>
        <v>0</v>
      </c>
      <c r="EF32" s="125"/>
      <c r="EG32" s="125"/>
      <c r="EH32" s="125"/>
      <c r="EI32" s="125"/>
      <c r="EJ32" s="125"/>
      <c r="EK32" s="125"/>
      <c r="EL32" s="125"/>
      <c r="EM32" s="125"/>
      <c r="EN32" s="125">
        <f>[2]админ.!EN33+[2]культура!EN33+[2]образов.!EN33+[2]МУАП!EN33+[2]УАЗ!EN33+[2]АСП!EN33+[2]НСП!EN34+[2]ПСП!EN33+[2]Газета!EN33+[2]Теплоэнерго!EN33+[2]Теплосбыт!EN33</f>
        <v>0</v>
      </c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>
        <f>[2]админ.!FC33+[2]культура!FC33+[2]образов.!FC33+[2]МУАП!FC33+[2]УАЗ!FC33+[2]АСП!FC33+[2]НСП!FC34+[2]ПСП!FC33+[2]Газета!FC33+[2]Теплоэнерго!FC33+[2]Теплосбыт!FC33</f>
        <v>0</v>
      </c>
      <c r="FD32" s="125"/>
      <c r="FE32" s="125"/>
      <c r="FF32" s="125"/>
      <c r="FG32" s="125"/>
      <c r="FH32" s="125"/>
      <c r="FI32" s="125"/>
      <c r="FJ32" s="125"/>
      <c r="FK32" s="125"/>
    </row>
    <row r="33" spans="1:167" s="8" customFormat="1" ht="10.5" customHeight="1" x14ac:dyDescent="0.2">
      <c r="A33" s="11"/>
      <c r="B33" s="151" t="s">
        <v>57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2"/>
      <c r="W33" s="137" t="s">
        <v>58</v>
      </c>
      <c r="X33" s="138"/>
      <c r="Y33" s="138"/>
      <c r="Z33" s="138"/>
      <c r="AA33" s="138"/>
      <c r="AB33" s="139"/>
      <c r="AC33" s="143">
        <f>AM33+AV33+BF33+BP33+BZ33+CI33+CS33+DC33+DM33+DV33+EE33+EN33+FC33</f>
        <v>0</v>
      </c>
      <c r="AD33" s="99"/>
      <c r="AE33" s="99"/>
      <c r="AF33" s="99"/>
      <c r="AG33" s="99"/>
      <c r="AH33" s="99"/>
      <c r="AI33" s="99"/>
      <c r="AJ33" s="99"/>
      <c r="AK33" s="99"/>
      <c r="AL33" s="100"/>
      <c r="AM33" s="143">
        <f>[2]админ.!AM34+[2]культура!AM34+[2]образов.!AM34+[2]МУАП!AM34+[2]УАЗ!AM34+[2]АСП!AM34+[2]НСП!AM35+[2]ПСП!AM34</f>
        <v>0</v>
      </c>
      <c r="AN33" s="99"/>
      <c r="AO33" s="99"/>
      <c r="AP33" s="99"/>
      <c r="AQ33" s="99"/>
      <c r="AR33" s="99"/>
      <c r="AS33" s="99"/>
      <c r="AT33" s="99"/>
      <c r="AU33" s="100"/>
      <c r="AV33" s="143">
        <f>[2]админ.!AV34+[2]культура!AV34+[2]образов.!AV34+[2]МУАП!AV34+[2]УАЗ!AV34+[2]АСП!AV34+[2]НСП!AV35+[2]ПСП!AV34</f>
        <v>0</v>
      </c>
      <c r="AW33" s="99"/>
      <c r="AX33" s="99"/>
      <c r="AY33" s="99"/>
      <c r="AZ33" s="99"/>
      <c r="BA33" s="99"/>
      <c r="BB33" s="99"/>
      <c r="BC33" s="99"/>
      <c r="BD33" s="99"/>
      <c r="BE33" s="100"/>
      <c r="BF33" s="143">
        <f>[2]админ.!BF34+[2]культура!BF34+[2]образов.!BF34+[2]МУАП!BF34+[2]УАЗ!BF34+[2]АСП!BF34+[2]НСП!BF35+[2]ПСП!BF34</f>
        <v>0</v>
      </c>
      <c r="BG33" s="99"/>
      <c r="BH33" s="99"/>
      <c r="BI33" s="99"/>
      <c r="BJ33" s="99"/>
      <c r="BK33" s="99"/>
      <c r="BL33" s="99"/>
      <c r="BM33" s="99"/>
      <c r="BN33" s="99"/>
      <c r="BO33" s="100"/>
      <c r="BP33" s="143">
        <f>[2]админ.!BP34+[2]культура!BP34+[2]образов.!BP34+[2]МУАП!BP34+[2]УАЗ!BP34+[2]АСП!BP34+[2]НСП!BP35+[2]ПСП!BP34</f>
        <v>0</v>
      </c>
      <c r="BQ33" s="99"/>
      <c r="BR33" s="99"/>
      <c r="BS33" s="99"/>
      <c r="BT33" s="99"/>
      <c r="BU33" s="99"/>
      <c r="BV33" s="99"/>
      <c r="BW33" s="99"/>
      <c r="BX33" s="99"/>
      <c r="BY33" s="100"/>
      <c r="BZ33" s="143">
        <f>[2]админ.!BZ34+[2]культура!BZ34+[2]образов.!BZ34+[2]МУАП!BZ34+[2]УАЗ!BZ34+[2]АСП!BZ34+[2]НСП!BZ35+[2]ПСП!BZ34</f>
        <v>0</v>
      </c>
      <c r="CA33" s="99"/>
      <c r="CB33" s="99"/>
      <c r="CC33" s="99"/>
      <c r="CD33" s="99"/>
      <c r="CE33" s="99"/>
      <c r="CF33" s="99"/>
      <c r="CG33" s="99"/>
      <c r="CH33" s="100"/>
      <c r="CI33" s="143">
        <f>[2]админ.!CI34+[2]культура!CI34+[2]образов.!CI34+[2]МУАП!CI34+[2]УАЗ!CI34+[2]АСП!CI34+[2]НСП!CI35+[2]ПСП!CI34</f>
        <v>0</v>
      </c>
      <c r="CJ33" s="99"/>
      <c r="CK33" s="99"/>
      <c r="CL33" s="99"/>
      <c r="CM33" s="99"/>
      <c r="CN33" s="99"/>
      <c r="CO33" s="99"/>
      <c r="CP33" s="99"/>
      <c r="CQ33" s="99"/>
      <c r="CR33" s="100"/>
      <c r="CS33" s="143">
        <f>[2]админ.!CS34+[2]культура!CS34+[2]образов.!CS34+[2]МУАП!CS34+[2]УАЗ!CS34+[2]АСП!CS34+[2]НСП!CS35+[2]ПСП!CS34</f>
        <v>0</v>
      </c>
      <c r="CT33" s="99"/>
      <c r="CU33" s="99"/>
      <c r="CV33" s="99"/>
      <c r="CW33" s="99"/>
      <c r="CX33" s="99"/>
      <c r="CY33" s="99"/>
      <c r="CZ33" s="99"/>
      <c r="DA33" s="99"/>
      <c r="DB33" s="100"/>
      <c r="DC33" s="143">
        <f>[2]админ.!DC34+[2]культура!DC34+[2]образов.!DC34+[2]МУАП!DC34+[2]УАЗ!DC34+[2]АСП!DC34+[2]НСП!DC35+[2]ПСП!DC34+[2]Газета!DC34+[2]Теплоэнерго!DC34+[2]Теплосбыт!DC34</f>
        <v>0</v>
      </c>
      <c r="DD33" s="99"/>
      <c r="DE33" s="99"/>
      <c r="DF33" s="99"/>
      <c r="DG33" s="99"/>
      <c r="DH33" s="99"/>
      <c r="DI33" s="99"/>
      <c r="DJ33" s="99"/>
      <c r="DK33" s="99"/>
      <c r="DL33" s="100"/>
      <c r="DM33" s="143">
        <f>[2]админ.!DM34+[2]культура!DM34+[2]образов.!DM34+[2]МУАП!DM34+[2]УАЗ!DM34+[2]АСП!DM34+[2]НСП!DM35+[2]ПСП!DM34</f>
        <v>0</v>
      </c>
      <c r="DN33" s="99"/>
      <c r="DO33" s="99"/>
      <c r="DP33" s="99"/>
      <c r="DQ33" s="99"/>
      <c r="DR33" s="99"/>
      <c r="DS33" s="99"/>
      <c r="DT33" s="99"/>
      <c r="DU33" s="100"/>
      <c r="DV33" s="143">
        <f>[2]админ.!DV34+[2]культура!DV34+[2]образов.!DV34+[2]МУАП!DV34+[2]УАЗ!DV34+[2]АСП!DV34+[2]НСП!DV35+[2]ПСП!DV34+[2]Газета!DV34+[2]Теплоэнерго!DV34+[2]Теплосбыт!DV34</f>
        <v>0</v>
      </c>
      <c r="DW33" s="99"/>
      <c r="DX33" s="99"/>
      <c r="DY33" s="99"/>
      <c r="DZ33" s="99"/>
      <c r="EA33" s="99"/>
      <c r="EB33" s="99"/>
      <c r="EC33" s="99"/>
      <c r="ED33" s="100"/>
      <c r="EE33" s="143">
        <f>[2]админ.!EE34+[2]культура!EE34+[2]образов.!EE34+[2]МУАП!EE34+[2]УАЗ!EE34+[2]АСП!EE34+[2]НСП!EE35+[2]ПСП!EE34+[2]Газета!EE34+[2]Теплоэнерго!EE34+[2]Теплосбыт!EE34</f>
        <v>0</v>
      </c>
      <c r="EF33" s="99"/>
      <c r="EG33" s="99"/>
      <c r="EH33" s="99"/>
      <c r="EI33" s="99"/>
      <c r="EJ33" s="99"/>
      <c r="EK33" s="99"/>
      <c r="EL33" s="99"/>
      <c r="EM33" s="100"/>
      <c r="EN33" s="143">
        <f>[2]админ.!EN34+[2]культура!EN34+[2]образов.!EN34+[2]МУАП!EN34+[2]УАЗ!EN34+[2]АСП!EN34+[2]НСП!EN35+[2]ПСП!EN34+[2]Газета!EN34+[2]Теплоэнерго!EN34+[2]Теплосбыт!EN34</f>
        <v>0</v>
      </c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100"/>
      <c r="FC33" s="143">
        <f>[2]админ.!FC34+[2]культура!FC34+[2]образов.!FC34+[2]МУАП!FC34+[2]УАЗ!FC34+[2]АСП!FC34+[2]НСП!FC35+[2]ПСП!FC34</f>
        <v>0</v>
      </c>
      <c r="FD33" s="99"/>
      <c r="FE33" s="99"/>
      <c r="FF33" s="99"/>
      <c r="FG33" s="99"/>
      <c r="FH33" s="99"/>
      <c r="FI33" s="99"/>
      <c r="FJ33" s="99"/>
      <c r="FK33" s="100"/>
    </row>
    <row r="34" spans="1:167" s="8" customFormat="1" ht="17.25" customHeight="1" x14ac:dyDescent="0.2">
      <c r="A34" s="10"/>
      <c r="B34" s="153" t="s">
        <v>59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4"/>
      <c r="W34" s="140"/>
      <c r="X34" s="141"/>
      <c r="Y34" s="141"/>
      <c r="Z34" s="141"/>
      <c r="AA34" s="141"/>
      <c r="AB34" s="142"/>
      <c r="AC34" s="122"/>
      <c r="AD34" s="123"/>
      <c r="AE34" s="123"/>
      <c r="AF34" s="123"/>
      <c r="AG34" s="123"/>
      <c r="AH34" s="123"/>
      <c r="AI34" s="123"/>
      <c r="AJ34" s="123"/>
      <c r="AK34" s="123"/>
      <c r="AL34" s="124"/>
      <c r="AM34" s="122">
        <f>[2]админ.!AM35+[2]культура!AM35+[2]образов.!AM35+[2]МУАП!AM35+[2]УАЗ!AM35+[2]АСП!AM35+[2]НСП!AM36+[2]ПСП!AM35</f>
        <v>0</v>
      </c>
      <c r="AN34" s="123"/>
      <c r="AO34" s="123"/>
      <c r="AP34" s="123"/>
      <c r="AQ34" s="123"/>
      <c r="AR34" s="123"/>
      <c r="AS34" s="123"/>
      <c r="AT34" s="123"/>
      <c r="AU34" s="124"/>
      <c r="AV34" s="122">
        <f>[2]админ.!AV35+[2]культура!AV35+[2]образов.!AV35+[2]МУАП!AV35+[2]УАЗ!AV35+[2]АСП!AV35+[2]НСП!AV36+[2]ПСП!AV35</f>
        <v>0</v>
      </c>
      <c r="AW34" s="123"/>
      <c r="AX34" s="123"/>
      <c r="AY34" s="123"/>
      <c r="AZ34" s="123"/>
      <c r="BA34" s="123"/>
      <c r="BB34" s="123"/>
      <c r="BC34" s="123"/>
      <c r="BD34" s="123"/>
      <c r="BE34" s="124"/>
      <c r="BF34" s="122">
        <f>[2]админ.!BF35+[2]культура!BF35+[2]образов.!BF35+[2]МУАП!BF35+[2]УАЗ!BF35+[2]АСП!BF35+[2]НСП!BF36+[2]ПСП!BF35</f>
        <v>0</v>
      </c>
      <c r="BG34" s="123"/>
      <c r="BH34" s="123"/>
      <c r="BI34" s="123"/>
      <c r="BJ34" s="123"/>
      <c r="BK34" s="123"/>
      <c r="BL34" s="123"/>
      <c r="BM34" s="123"/>
      <c r="BN34" s="123"/>
      <c r="BO34" s="124"/>
      <c r="BP34" s="122">
        <f>[2]админ.!BP35+[2]культура!BP35+[2]образов.!BP35+[2]МУАП!BP35+[2]УАЗ!BP35+[2]АСП!BP35+[2]НСП!BP36+[2]ПСП!BP35</f>
        <v>0</v>
      </c>
      <c r="BQ34" s="123"/>
      <c r="BR34" s="123"/>
      <c r="BS34" s="123"/>
      <c r="BT34" s="123"/>
      <c r="BU34" s="123"/>
      <c r="BV34" s="123"/>
      <c r="BW34" s="123"/>
      <c r="BX34" s="123"/>
      <c r="BY34" s="124"/>
      <c r="BZ34" s="122">
        <f>[2]админ.!BZ35+[2]культура!BZ35+[2]образов.!BZ35+[2]МУАП!BZ35+[2]УАЗ!BZ35+[2]АСП!BZ35+[2]НСП!BZ36+[2]ПСП!BZ35</f>
        <v>0</v>
      </c>
      <c r="CA34" s="123"/>
      <c r="CB34" s="123"/>
      <c r="CC34" s="123"/>
      <c r="CD34" s="123"/>
      <c r="CE34" s="123"/>
      <c r="CF34" s="123"/>
      <c r="CG34" s="123"/>
      <c r="CH34" s="124"/>
      <c r="CI34" s="122">
        <f>[2]админ.!CI35+[2]культура!CI35+[2]образов.!CI35+[2]МУАП!CI35+[2]УАЗ!CI35+[2]АСП!CI35+[2]НСП!CI36+[2]ПСП!CI35</f>
        <v>0</v>
      </c>
      <c r="CJ34" s="123"/>
      <c r="CK34" s="123"/>
      <c r="CL34" s="123"/>
      <c r="CM34" s="123"/>
      <c r="CN34" s="123"/>
      <c r="CO34" s="123"/>
      <c r="CP34" s="123"/>
      <c r="CQ34" s="123"/>
      <c r="CR34" s="124"/>
      <c r="CS34" s="122">
        <f>[2]админ.!CS35+[2]культура!CS35+[2]образов.!CS35+[2]МУАП!CS35+[2]УАЗ!CS35+[2]АСП!CS35+[2]НСП!CS36+[2]ПСП!CS35</f>
        <v>0</v>
      </c>
      <c r="CT34" s="123"/>
      <c r="CU34" s="123"/>
      <c r="CV34" s="123"/>
      <c r="CW34" s="123"/>
      <c r="CX34" s="123"/>
      <c r="CY34" s="123"/>
      <c r="CZ34" s="123"/>
      <c r="DA34" s="123"/>
      <c r="DB34" s="124"/>
      <c r="DC34" s="122">
        <f>[2]админ.!DC35+[2]культура!DC35+[2]образов.!DC35+[2]МУАП!DC35+[2]УАЗ!DC35+[2]АСП!DC35+[2]НСП!DC36+[2]ПСП!DC35</f>
        <v>0</v>
      </c>
      <c r="DD34" s="123"/>
      <c r="DE34" s="123"/>
      <c r="DF34" s="123"/>
      <c r="DG34" s="123"/>
      <c r="DH34" s="123"/>
      <c r="DI34" s="123"/>
      <c r="DJ34" s="123"/>
      <c r="DK34" s="123"/>
      <c r="DL34" s="124"/>
      <c r="DM34" s="122">
        <f>[2]админ.!DM35+[2]культура!DM35+[2]образов.!DM35+[2]МУАП!DM35+[2]УАЗ!DM35+[2]АСП!DM35+[2]НСП!DM36+[2]ПСП!DM35</f>
        <v>0</v>
      </c>
      <c r="DN34" s="123"/>
      <c r="DO34" s="123"/>
      <c r="DP34" s="123"/>
      <c r="DQ34" s="123"/>
      <c r="DR34" s="123"/>
      <c r="DS34" s="123"/>
      <c r="DT34" s="123"/>
      <c r="DU34" s="124"/>
      <c r="DV34" s="122">
        <f>[2]админ.!DV35+[2]культура!DV35+[2]образов.!DV35+[2]МУАП!DV35+[2]УАЗ!DV35+[2]АСП!DV35+[2]НСП!DV36+[2]ПСП!DV35</f>
        <v>0</v>
      </c>
      <c r="DW34" s="123"/>
      <c r="DX34" s="123"/>
      <c r="DY34" s="123"/>
      <c r="DZ34" s="123"/>
      <c r="EA34" s="123"/>
      <c r="EB34" s="123"/>
      <c r="EC34" s="123"/>
      <c r="ED34" s="124"/>
      <c r="EE34" s="122">
        <f>[2]админ.!EE35+[2]культура!EE35+[2]образов.!EE35+[2]МУАП!EE35+[2]УАЗ!EE35+[2]АСП!EE35+[2]НСП!EE36+[2]ПСП!EE35</f>
        <v>0</v>
      </c>
      <c r="EF34" s="123"/>
      <c r="EG34" s="123"/>
      <c r="EH34" s="123"/>
      <c r="EI34" s="123"/>
      <c r="EJ34" s="123"/>
      <c r="EK34" s="123"/>
      <c r="EL34" s="123"/>
      <c r="EM34" s="124"/>
      <c r="EN34" s="122">
        <f>[2]админ.!EN35+[2]культура!EN35+[2]образов.!EN35+[2]МУАП!EN35+[2]УАЗ!EN35+[2]АСП!EN35+[2]НСП!EN36+[2]ПСП!EN35</f>
        <v>0</v>
      </c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4"/>
      <c r="FC34" s="122">
        <f>[2]админ.!FC35+[2]культура!FC35+[2]образов.!FC35+[2]МУАП!FC35+[2]УАЗ!FC35+[2]АСП!FC35+[2]НСП!FC36+[2]ПСП!FC35</f>
        <v>0</v>
      </c>
      <c r="FD34" s="123"/>
      <c r="FE34" s="123"/>
      <c r="FF34" s="123"/>
      <c r="FG34" s="123"/>
      <c r="FH34" s="123"/>
      <c r="FI34" s="123"/>
      <c r="FJ34" s="123"/>
      <c r="FK34" s="124"/>
    </row>
    <row r="35" spans="1:167" s="8" customFormat="1" ht="35.25" customHeight="1" x14ac:dyDescent="0.2">
      <c r="A35" s="10"/>
      <c r="B35" s="155" t="s">
        <v>60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6"/>
      <c r="W35" s="132" t="s">
        <v>61</v>
      </c>
      <c r="X35" s="132"/>
      <c r="Y35" s="132"/>
      <c r="Z35" s="132"/>
      <c r="AA35" s="132"/>
      <c r="AB35" s="132"/>
      <c r="AC35" s="126">
        <f>AM35+AV35+BF35+BP35+BZ35+CI35+CS35+DC35+DM35+DV35+EE35+EN35+FC35</f>
        <v>0</v>
      </c>
      <c r="AD35" s="126"/>
      <c r="AE35" s="126"/>
      <c r="AF35" s="126"/>
      <c r="AG35" s="126"/>
      <c r="AH35" s="126"/>
      <c r="AI35" s="126"/>
      <c r="AJ35" s="126"/>
      <c r="AK35" s="126"/>
      <c r="AL35" s="126"/>
      <c r="AM35" s="126">
        <f>[2]админ.!AM36+[2]культура!AM36+[2]образов.!AM36+[2]МУАП!AM36+[2]УАЗ!AM36+[2]АСП!AM36+[2]НСП!AM37+[2]ПСП!AM36</f>
        <v>0</v>
      </c>
      <c r="AN35" s="126"/>
      <c r="AO35" s="126"/>
      <c r="AP35" s="126"/>
      <c r="AQ35" s="126"/>
      <c r="AR35" s="126"/>
      <c r="AS35" s="126"/>
      <c r="AT35" s="126"/>
      <c r="AU35" s="126"/>
      <c r="AV35" s="126">
        <f>[2]админ.!AV36+[2]культура!AV36+[2]образов.!AV36+[2]МУАП!AV36+[2]УАЗ!AV36+[2]АСП!AV36+[2]НСП!AV37+[2]ПСП!AV36</f>
        <v>0</v>
      </c>
      <c r="AW35" s="126"/>
      <c r="AX35" s="126"/>
      <c r="AY35" s="126"/>
      <c r="AZ35" s="126"/>
      <c r="BA35" s="126"/>
      <c r="BB35" s="126"/>
      <c r="BC35" s="126"/>
      <c r="BD35" s="126"/>
      <c r="BE35" s="126"/>
      <c r="BF35" s="126">
        <f>[2]админ.!BF36+[2]культура!BF36+[2]образов.!BF36+[2]МУАП!BF36+[2]УАЗ!BF36+[2]АСП!BF36+[2]НСП!BF37+[2]ПСП!BF36</f>
        <v>0</v>
      </c>
      <c r="BG35" s="126"/>
      <c r="BH35" s="126"/>
      <c r="BI35" s="126"/>
      <c r="BJ35" s="126"/>
      <c r="BK35" s="126"/>
      <c r="BL35" s="126"/>
      <c r="BM35" s="126"/>
      <c r="BN35" s="126"/>
      <c r="BO35" s="126"/>
      <c r="BP35" s="126">
        <f>[2]админ.!BP36+[2]культура!BP36+[2]образов.!BP36+[2]МУАП!BP36+[2]УАЗ!BP36+[2]АСП!BP36+[2]НСП!BP37+[2]ПСП!BP36</f>
        <v>0</v>
      </c>
      <c r="BQ35" s="126"/>
      <c r="BR35" s="126"/>
      <c r="BS35" s="126"/>
      <c r="BT35" s="126"/>
      <c r="BU35" s="126"/>
      <c r="BV35" s="126"/>
      <c r="BW35" s="126"/>
      <c r="BX35" s="126"/>
      <c r="BY35" s="126"/>
      <c r="BZ35" s="126">
        <f>[2]админ.!BZ36+[2]культура!BZ36+[2]образов.!BZ36+[2]МУАП!BZ36+[2]УАЗ!BZ36+[2]АСП!BZ36+[2]НСП!BZ37+[2]ПСП!BZ36</f>
        <v>0</v>
      </c>
      <c r="CA35" s="126"/>
      <c r="CB35" s="126"/>
      <c r="CC35" s="126"/>
      <c r="CD35" s="126"/>
      <c r="CE35" s="126"/>
      <c r="CF35" s="126"/>
      <c r="CG35" s="126"/>
      <c r="CH35" s="126"/>
      <c r="CI35" s="126">
        <f>[2]админ.!CI36+[2]культура!CI36+[2]образов.!CI36+[2]МУАП!CI36+[2]УАЗ!CI36+[2]АСП!CI36+[2]НСП!CI37+[2]ПСП!CI36</f>
        <v>0</v>
      </c>
      <c r="CJ35" s="126"/>
      <c r="CK35" s="126"/>
      <c r="CL35" s="126"/>
      <c r="CM35" s="126"/>
      <c r="CN35" s="126"/>
      <c r="CO35" s="126"/>
      <c r="CP35" s="126"/>
      <c r="CQ35" s="126"/>
      <c r="CR35" s="126"/>
      <c r="CS35" s="126">
        <f>[2]админ.!CS36+[2]культура!CS36+[2]образов.!CS36+[2]МУАП!CS36+[2]УАЗ!CS36+[2]АСП!CS36+[2]НСП!CS37+[2]ПСП!CS36</f>
        <v>0</v>
      </c>
      <c r="CT35" s="126"/>
      <c r="CU35" s="126"/>
      <c r="CV35" s="126"/>
      <c r="CW35" s="126"/>
      <c r="CX35" s="126"/>
      <c r="CY35" s="126"/>
      <c r="CZ35" s="126"/>
      <c r="DA35" s="126"/>
      <c r="DB35" s="126"/>
      <c r="DC35" s="126">
        <f>[2]админ.!DC36+[2]культура!DC36+[2]образов.!DC36+[2]МУАП!DC36+[2]УАЗ!DC36+[2]АСП!DC36+[2]НСП!DC37+[2]ПСП!DC36+[2]Газета!DC36+[2]Теплоэнерго!DC36+[2]Теплосбыт!DC36</f>
        <v>0</v>
      </c>
      <c r="DD35" s="126"/>
      <c r="DE35" s="126"/>
      <c r="DF35" s="126"/>
      <c r="DG35" s="126"/>
      <c r="DH35" s="126"/>
      <c r="DI35" s="126"/>
      <c r="DJ35" s="126"/>
      <c r="DK35" s="126"/>
      <c r="DL35" s="126"/>
      <c r="DM35" s="126">
        <f>[2]админ.!DM36+[2]культура!DM36+[2]образов.!DM36+[2]МУАП!DM36+[2]УАЗ!DM36+[2]АСП!DM36+[2]НСП!DM37+[2]ПСП!DM36</f>
        <v>0</v>
      </c>
      <c r="DN35" s="126"/>
      <c r="DO35" s="126"/>
      <c r="DP35" s="126"/>
      <c r="DQ35" s="126"/>
      <c r="DR35" s="126"/>
      <c r="DS35" s="126"/>
      <c r="DT35" s="126"/>
      <c r="DU35" s="126"/>
      <c r="DV35" s="126">
        <f>[2]админ.!DV36+[2]культура!DV36+[2]образов.!DV36+[2]МУАП!DV36+[2]УАЗ!DV36+[2]АСП!DV36+[2]НСП!DV37+[2]ПСП!DV36+[2]Газета!DV36+[2]Теплоэнерго!DV36+[2]Теплосбыт!DV36</f>
        <v>0</v>
      </c>
      <c r="DW35" s="126"/>
      <c r="DX35" s="126"/>
      <c r="DY35" s="126"/>
      <c r="DZ35" s="126"/>
      <c r="EA35" s="126"/>
      <c r="EB35" s="126"/>
      <c r="EC35" s="126"/>
      <c r="ED35" s="126"/>
      <c r="EE35" s="125">
        <f>[2]админ.!EE36+[2]культура!EE36+[2]образов.!EE36+[2]МУАП!EE36+[2]УАЗ!EE36+[2]АСП!EE36+[2]НСП!EE37+[2]ПСП!EE36+[2]Газета!EE36+[2]Теплоэнерго!EE36+[2]Теплосбыт!EE36</f>
        <v>0</v>
      </c>
      <c r="EF35" s="125"/>
      <c r="EG35" s="125"/>
      <c r="EH35" s="125"/>
      <c r="EI35" s="125"/>
      <c r="EJ35" s="125"/>
      <c r="EK35" s="125"/>
      <c r="EL35" s="125"/>
      <c r="EM35" s="125"/>
      <c r="EN35" s="125">
        <f>[2]админ.!EN36+[2]культура!EN36+[2]образов.!EN36+[2]МУАП!EN36+[2]УАЗ!EN36+[2]АСП!EN36+[2]НСП!EN37+[2]ПСП!EN36+[2]Газета!EN36+[2]Теплоэнерго!EN36+[2]Теплосбыт!EN36</f>
        <v>0</v>
      </c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>
        <f>[2]админ.!FC36+[2]культура!FC36+[2]образов.!FC36+[2]МУАП!FC36+[2]УАЗ!FC36+[2]АСП!FC36+[2]НСП!FC37+[2]ПСП!FC36+[2]Газета!FC34+[2]Теплоэнерго!FC34+[2]Теплосбыт!FC34</f>
        <v>0</v>
      </c>
      <c r="FD35" s="125"/>
      <c r="FE35" s="125"/>
      <c r="FF35" s="125"/>
      <c r="FG35" s="125"/>
      <c r="FH35" s="125"/>
      <c r="FI35" s="125"/>
      <c r="FJ35" s="125"/>
      <c r="FK35" s="125"/>
    </row>
    <row r="36" spans="1:167" s="8" customFormat="1" ht="51" customHeight="1" x14ac:dyDescent="0.2">
      <c r="A36" s="10"/>
      <c r="B36" s="155" t="s">
        <v>62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6"/>
      <c r="W36" s="132" t="s">
        <v>63</v>
      </c>
      <c r="X36" s="132"/>
      <c r="Y36" s="132"/>
      <c r="Z36" s="132"/>
      <c r="AA36" s="132"/>
      <c r="AB36" s="132"/>
      <c r="AC36" s="126">
        <f>AM36+AV36+BF36+BP36+BZ36+CI36+CS36+DC36+DM36+DV36+EE36+EN36+FC36</f>
        <v>0</v>
      </c>
      <c r="AD36" s="126"/>
      <c r="AE36" s="126"/>
      <c r="AF36" s="126"/>
      <c r="AG36" s="126"/>
      <c r="AH36" s="126"/>
      <c r="AI36" s="126"/>
      <c r="AJ36" s="126"/>
      <c r="AK36" s="126"/>
      <c r="AL36" s="126"/>
      <c r="AM36" s="126">
        <f>[2]админ.!AM37+[2]культура!AM37+[2]образов.!AM37+[2]МУАП!AM37+[2]УАЗ!AM37+[2]АСП!AM37+[2]НСП!AM38+[2]ПСП!AM37</f>
        <v>0</v>
      </c>
      <c r="AN36" s="126"/>
      <c r="AO36" s="126"/>
      <c r="AP36" s="126"/>
      <c r="AQ36" s="126"/>
      <c r="AR36" s="126"/>
      <c r="AS36" s="126"/>
      <c r="AT36" s="126"/>
      <c r="AU36" s="126"/>
      <c r="AV36" s="126">
        <f>[2]админ.!AV37+[2]культура!AV37+[2]образов.!AV37+[2]МУАП!AV37+[2]УАЗ!AV37+[2]АСП!AV37+[2]НСП!AV38+[2]ПСП!AV37</f>
        <v>0</v>
      </c>
      <c r="AW36" s="126"/>
      <c r="AX36" s="126"/>
      <c r="AY36" s="126"/>
      <c r="AZ36" s="126"/>
      <c r="BA36" s="126"/>
      <c r="BB36" s="126"/>
      <c r="BC36" s="126"/>
      <c r="BD36" s="126"/>
      <c r="BE36" s="126"/>
      <c r="BF36" s="126">
        <f>[2]админ.!BF37+[2]культура!BF37+[2]образов.!BF37+[2]МУАП!BF37+[2]УАЗ!BF37+[2]АСП!BF37+[2]НСП!BF38+[2]ПСП!BF37</f>
        <v>0</v>
      </c>
      <c r="BG36" s="126"/>
      <c r="BH36" s="126"/>
      <c r="BI36" s="126"/>
      <c r="BJ36" s="126"/>
      <c r="BK36" s="126"/>
      <c r="BL36" s="126"/>
      <c r="BM36" s="126"/>
      <c r="BN36" s="126"/>
      <c r="BO36" s="126"/>
      <c r="BP36" s="126">
        <f>[2]админ.!BP37+[2]культура!BP37+[2]образов.!BP37+[2]МУАП!BP37+[2]УАЗ!BP37+[2]АСП!BP37+[2]НСП!BP38+[2]ПСП!BP37</f>
        <v>0</v>
      </c>
      <c r="BQ36" s="126"/>
      <c r="BR36" s="126"/>
      <c r="BS36" s="126"/>
      <c r="BT36" s="126"/>
      <c r="BU36" s="126"/>
      <c r="BV36" s="126"/>
      <c r="BW36" s="126"/>
      <c r="BX36" s="126"/>
      <c r="BY36" s="126"/>
      <c r="BZ36" s="126">
        <f>[2]админ.!BZ37+[2]культура!BZ37+[2]образов.!BZ37+[2]МУАП!BZ37+[2]УАЗ!BZ37+[2]АСП!BZ37+[2]НСП!BZ38+[2]ПСП!BZ37</f>
        <v>0</v>
      </c>
      <c r="CA36" s="126"/>
      <c r="CB36" s="126"/>
      <c r="CC36" s="126"/>
      <c r="CD36" s="126"/>
      <c r="CE36" s="126"/>
      <c r="CF36" s="126"/>
      <c r="CG36" s="126"/>
      <c r="CH36" s="126"/>
      <c r="CI36" s="126">
        <f>[2]админ.!CI37+[2]культура!CI37+[2]образов.!CI37+[2]МУАП!CI37+[2]УАЗ!CI37+[2]АСП!CI37+[2]НСП!CI38+[2]ПСП!CI37</f>
        <v>0</v>
      </c>
      <c r="CJ36" s="126"/>
      <c r="CK36" s="126"/>
      <c r="CL36" s="126"/>
      <c r="CM36" s="126"/>
      <c r="CN36" s="126"/>
      <c r="CO36" s="126"/>
      <c r="CP36" s="126"/>
      <c r="CQ36" s="126"/>
      <c r="CR36" s="126"/>
      <c r="CS36" s="126">
        <f>[2]админ.!CS37+[2]культура!CS37+[2]образов.!CS37+[2]МУАП!CS37+[2]УАЗ!CS37+[2]АСП!CS37+[2]НСП!CS38+[2]ПСП!CS37</f>
        <v>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>
        <f>[2]админ.!DC37+[2]культура!DC37+[2]образов.!DC37+[2]МУАП!DC37+[2]УАЗ!DC37+[2]АСП!DC37+[2]НСП!DC38+[2]ПСП!DC37+[2]Газета!DC37+[2]Теплоэнерго!DC37+[2]Теплосбыт!DC37</f>
        <v>0</v>
      </c>
      <c r="DD36" s="126"/>
      <c r="DE36" s="126"/>
      <c r="DF36" s="126"/>
      <c r="DG36" s="126"/>
      <c r="DH36" s="126"/>
      <c r="DI36" s="126"/>
      <c r="DJ36" s="126"/>
      <c r="DK36" s="126"/>
      <c r="DL36" s="126"/>
      <c r="DM36" s="126">
        <f>[2]админ.!DM37+[2]культура!DM37+[2]образов.!DM37+[2]МУАП!DM37+[2]УАЗ!DM37+[2]АСП!DM37+[2]НСП!DM38+[2]ПСП!DM37</f>
        <v>0</v>
      </c>
      <c r="DN36" s="126"/>
      <c r="DO36" s="126"/>
      <c r="DP36" s="126"/>
      <c r="DQ36" s="126"/>
      <c r="DR36" s="126"/>
      <c r="DS36" s="126"/>
      <c r="DT36" s="126"/>
      <c r="DU36" s="126"/>
      <c r="DV36" s="126">
        <f>[2]админ.!DV37+[2]культура!DV37+[2]образов.!DV37+[2]МУАП!DV37+[2]УАЗ!DV37+[2]АСП!DV37+[2]НСП!DV38+[2]ПСП!DV37+[2]Газета!DV37+[2]Теплоэнерго!DV37+[2]Теплосбыт!DV37</f>
        <v>0</v>
      </c>
      <c r="DW36" s="126"/>
      <c r="DX36" s="126"/>
      <c r="DY36" s="126"/>
      <c r="DZ36" s="126"/>
      <c r="EA36" s="126"/>
      <c r="EB36" s="126"/>
      <c r="EC36" s="126"/>
      <c r="ED36" s="126"/>
      <c r="EE36" s="125">
        <f>[2]админ.!EE37+[2]культура!EE37+[2]образов.!EE37+[2]МУАП!EE37+[2]УАЗ!EE37+[2]АСП!EE37+[2]НСП!EE38+[2]ПСП!EE37</f>
        <v>0</v>
      </c>
      <c r="EF36" s="125"/>
      <c r="EG36" s="125"/>
      <c r="EH36" s="125"/>
      <c r="EI36" s="125"/>
      <c r="EJ36" s="125"/>
      <c r="EK36" s="125"/>
      <c r="EL36" s="125"/>
      <c r="EM36" s="125"/>
      <c r="EN36" s="125">
        <f>[2]админ.!EN37+[2]культура!EN37+[2]образов.!EN37+[2]МУАП!EN37+[2]УАЗ!EN37+[2]АСП!EN37+[2]НСП!EN38+[2]ПСП!EN37</f>
        <v>0</v>
      </c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>
        <f>[2]админ.!FC37+[2]культура!FC37+[2]образов.!FC37+[2]МУАП!FC37+[2]УАЗ!FC37+[2]АСП!FC37+[2]НСП!FC38+[2]ПСП!FC37</f>
        <v>0</v>
      </c>
      <c r="FD36" s="125"/>
      <c r="FE36" s="125"/>
      <c r="FF36" s="125"/>
      <c r="FG36" s="125"/>
      <c r="FH36" s="125"/>
      <c r="FI36" s="125"/>
      <c r="FJ36" s="125"/>
      <c r="FK36" s="125"/>
    </row>
    <row r="37" spans="1:167" s="8" customFormat="1" ht="17.25" customHeight="1" x14ac:dyDescent="0.2">
      <c r="A37" s="10"/>
      <c r="B37" s="155" t="s">
        <v>64</v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6"/>
      <c r="W37" s="132" t="s">
        <v>65</v>
      </c>
      <c r="X37" s="132"/>
      <c r="Y37" s="132"/>
      <c r="Z37" s="132"/>
      <c r="AA37" s="132"/>
      <c r="AB37" s="132"/>
      <c r="AC37" s="126">
        <f>AM37+AV37+BF37+BP37+BZ37+CI37+CS37+DC37+DV37+EE37+EN37+FC37</f>
        <v>0</v>
      </c>
      <c r="AD37" s="126"/>
      <c r="AE37" s="126"/>
      <c r="AF37" s="126"/>
      <c r="AG37" s="126"/>
      <c r="AH37" s="126"/>
      <c r="AI37" s="126"/>
      <c r="AJ37" s="126"/>
      <c r="AK37" s="126"/>
      <c r="AL37" s="126"/>
      <c r="AM37" s="126">
        <f>[2]админ.!AM38+[2]культура!AM38+[2]образов.!AM38+[2]МУАП!AM38+[2]УАЗ!AM38+[2]АСП!AM38+[2]НСП!AM39+[2]ПСП!AM38</f>
        <v>0</v>
      </c>
      <c r="AN37" s="126"/>
      <c r="AO37" s="126"/>
      <c r="AP37" s="126"/>
      <c r="AQ37" s="126"/>
      <c r="AR37" s="126"/>
      <c r="AS37" s="126"/>
      <c r="AT37" s="126"/>
      <c r="AU37" s="126"/>
      <c r="AV37" s="126">
        <f>[2]админ.!AV38+[2]культура!AV38+[2]образов.!AV38+[2]МУАП!AV38+[2]УАЗ!AV38+[2]АСП!AV38+[2]НСП!AV39+[2]ПСП!AV38</f>
        <v>0</v>
      </c>
      <c r="AW37" s="126"/>
      <c r="AX37" s="126"/>
      <c r="AY37" s="126"/>
      <c r="AZ37" s="126"/>
      <c r="BA37" s="126"/>
      <c r="BB37" s="126"/>
      <c r="BC37" s="126"/>
      <c r="BD37" s="126"/>
      <c r="BE37" s="126"/>
      <c r="BF37" s="126">
        <f>[2]админ.!BF38+[2]культура!BF38+[2]образов.!BF38+[2]МУАП!BF38+[2]УАЗ!BF38+[2]АСП!BF38+[2]НСП!BF39+[2]ПСП!BF38</f>
        <v>0</v>
      </c>
      <c r="BG37" s="126"/>
      <c r="BH37" s="126"/>
      <c r="BI37" s="126"/>
      <c r="BJ37" s="126"/>
      <c r="BK37" s="126"/>
      <c r="BL37" s="126"/>
      <c r="BM37" s="126"/>
      <c r="BN37" s="126"/>
      <c r="BO37" s="126"/>
      <c r="BP37" s="126">
        <f>[2]админ.!BP38+[2]культура!BP38+[2]образов.!BP38+[2]МУАП!BP38+[2]УАЗ!BP38+[2]АСП!BP38+[2]НСП!BP39+[2]ПСП!BP38</f>
        <v>0</v>
      </c>
      <c r="BQ37" s="126"/>
      <c r="BR37" s="126"/>
      <c r="BS37" s="126"/>
      <c r="BT37" s="126"/>
      <c r="BU37" s="126"/>
      <c r="BV37" s="126"/>
      <c r="BW37" s="126"/>
      <c r="BX37" s="126"/>
      <c r="BY37" s="126"/>
      <c r="BZ37" s="126">
        <f>[2]админ.!BZ38+[2]культура!BZ38+[2]образов.!BZ38+[2]МУАП!BZ38+[2]УАЗ!BZ38+[2]АСП!BZ38+[2]НСП!BZ39+[2]ПСП!BZ38</f>
        <v>0</v>
      </c>
      <c r="CA37" s="126"/>
      <c r="CB37" s="126"/>
      <c r="CC37" s="126"/>
      <c r="CD37" s="126"/>
      <c r="CE37" s="126"/>
      <c r="CF37" s="126"/>
      <c r="CG37" s="126"/>
      <c r="CH37" s="126"/>
      <c r="CI37" s="126">
        <f>[2]админ.!CI38+[2]культура!CI38+[2]образов.!CI38+[2]МУАП!CI38+[2]УАЗ!CI38+[2]АСП!CI38+[2]НСП!CI39+[2]ПСП!CI38</f>
        <v>0</v>
      </c>
      <c r="CJ37" s="126"/>
      <c r="CK37" s="126"/>
      <c r="CL37" s="126"/>
      <c r="CM37" s="126"/>
      <c r="CN37" s="126"/>
      <c r="CO37" s="126"/>
      <c r="CP37" s="126"/>
      <c r="CQ37" s="126"/>
      <c r="CR37" s="126"/>
      <c r="CS37" s="126">
        <f>[2]админ.!CS38+[2]культура!CS38+[2]образов.!CS38+[2]МУАП!CS38+[2]УАЗ!CS38+[2]АСП!CS38+[2]НСП!CS39+[2]ПСП!CS38</f>
        <v>0</v>
      </c>
      <c r="CT37" s="126"/>
      <c r="CU37" s="126"/>
      <c r="CV37" s="126"/>
      <c r="CW37" s="126"/>
      <c r="CX37" s="126"/>
      <c r="CY37" s="126"/>
      <c r="CZ37" s="126"/>
      <c r="DA37" s="126"/>
      <c r="DB37" s="126"/>
      <c r="DC37" s="126">
        <f>[2]админ.!DC38+[2]культура!DC38+[2]образов.!DC38+[2]МУАП!DC38+[2]УАЗ!DC38+[2]АСП!DC38+[2]НСП!DC39+[2]ПСП!DC38+[2]Газета!DC38+[2]Теплоэнерго!DC38+[2]Теплосбыт!DC38</f>
        <v>0</v>
      </c>
      <c r="DD37" s="126"/>
      <c r="DE37" s="126"/>
      <c r="DF37" s="126"/>
      <c r="DG37" s="126"/>
      <c r="DH37" s="126"/>
      <c r="DI37" s="126"/>
      <c r="DJ37" s="126"/>
      <c r="DK37" s="126"/>
      <c r="DL37" s="126"/>
      <c r="DM37" s="126">
        <f>[2]админ.!DM38+[2]культура!DM38+[2]образов.!DM38+[2]МУАП!DM38+[2]УАЗ!DM38+[2]АСП!DM38+[2]НСП!DM39+[2]ПСП!DM38</f>
        <v>0</v>
      </c>
      <c r="DN37" s="126"/>
      <c r="DO37" s="126"/>
      <c r="DP37" s="126"/>
      <c r="DQ37" s="126"/>
      <c r="DR37" s="126"/>
      <c r="DS37" s="126"/>
      <c r="DT37" s="126"/>
      <c r="DU37" s="126"/>
      <c r="DV37" s="126">
        <f>[2]админ.!DV38+[2]культура!DV38+[2]образов.!DV38+[2]МУАП!DV38+[2]УАЗ!DV38+[2]АСП!DV38+[2]НСП!DV39+[2]ПСП!DV38+[2]Газета!DV38+[2]Теплоэнерго!DV38+[2]Теплосбыт!DV38</f>
        <v>0</v>
      </c>
      <c r="DW37" s="126"/>
      <c r="DX37" s="126"/>
      <c r="DY37" s="126"/>
      <c r="DZ37" s="126"/>
      <c r="EA37" s="126"/>
      <c r="EB37" s="126"/>
      <c r="EC37" s="126"/>
      <c r="ED37" s="126"/>
      <c r="EE37" s="125">
        <f>[2]админ.!EE38+[2]культура!EE38+[2]образов.!EE38+[2]МУАП!EE38+[2]УАЗ!EE38+[2]АСП!EE38+[2]НСП!EE39+[2]ПСП!EE38</f>
        <v>0</v>
      </c>
      <c r="EF37" s="125"/>
      <c r="EG37" s="125"/>
      <c r="EH37" s="125"/>
      <c r="EI37" s="125"/>
      <c r="EJ37" s="125"/>
      <c r="EK37" s="125"/>
      <c r="EL37" s="125"/>
      <c r="EM37" s="125"/>
      <c r="EN37" s="125">
        <f>[2]админ.!EN38+[2]культура!EN38+[2]образов.!EN38+[2]МУАП!EN38+[2]УАЗ!EN38+[2]АСП!EN38+[2]НСП!EN39+[2]ПСП!EN38</f>
        <v>0</v>
      </c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>
        <f>[2]админ.!FC38+[2]культура!FC38+[2]образов.!FC38+[2]МУАП!FC38+[2]УАЗ!FC38+[2]АСП!FC38+[2]НСП!FC39+[2]ПСП!FC38</f>
        <v>0</v>
      </c>
      <c r="FD37" s="125"/>
      <c r="FE37" s="125"/>
      <c r="FF37" s="125"/>
      <c r="FG37" s="125"/>
      <c r="FH37" s="125"/>
      <c r="FI37" s="125"/>
      <c r="FJ37" s="125"/>
      <c r="FK37" s="125"/>
    </row>
    <row r="38" spans="1:167" s="8" customFormat="1" ht="18" customHeight="1" x14ac:dyDescent="0.2">
      <c r="A38" s="157" t="s">
        <v>66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9"/>
    </row>
    <row r="39" spans="1:167" s="8" customFormat="1" ht="25.5" customHeight="1" x14ac:dyDescent="0.2">
      <c r="A39" s="10"/>
      <c r="B39" s="130" t="s">
        <v>67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  <c r="W39" s="132" t="s">
        <v>68</v>
      </c>
      <c r="X39" s="132"/>
      <c r="Y39" s="132"/>
      <c r="Z39" s="132"/>
      <c r="AA39" s="132"/>
      <c r="AB39" s="132"/>
      <c r="AC39" s="126">
        <f>AM39+AV39+BF39+BP39+BZ39+CI39+CS39+DC39+DM39+DV39+EE39</f>
        <v>3</v>
      </c>
      <c r="AD39" s="126"/>
      <c r="AE39" s="126"/>
      <c r="AF39" s="126"/>
      <c r="AG39" s="126"/>
      <c r="AH39" s="126"/>
      <c r="AI39" s="126"/>
      <c r="AJ39" s="126"/>
      <c r="AK39" s="126"/>
      <c r="AL39" s="126"/>
      <c r="AM39" s="126">
        <f>[2]админ.!AM40+[2]культура!AM40+[2]образов.!AM40+[2]МУАП!AM40+[2]УАЗ!AM40+[2]АСП!AM40+[2]НСП!AM41+[2]ПСП!AM40</f>
        <v>0</v>
      </c>
      <c r="AN39" s="126"/>
      <c r="AO39" s="126"/>
      <c r="AP39" s="126"/>
      <c r="AQ39" s="126"/>
      <c r="AR39" s="126"/>
      <c r="AS39" s="126"/>
      <c r="AT39" s="126"/>
      <c r="AU39" s="126"/>
      <c r="AV39" s="126">
        <f>[2]админ.!AV40+[2]культура!AV40+[2]образов.!AV40+[2]МУАП!AV40+[2]УАЗ!AV40+[2]АСП!AV40+[2]НСП!AV41+[2]ПСП!AV40</f>
        <v>0</v>
      </c>
      <c r="AW39" s="126"/>
      <c r="AX39" s="126"/>
      <c r="AY39" s="126"/>
      <c r="AZ39" s="126"/>
      <c r="BA39" s="126"/>
      <c r="BB39" s="126"/>
      <c r="BC39" s="126"/>
      <c r="BD39" s="126"/>
      <c r="BE39" s="126"/>
      <c r="BF39" s="126">
        <f>[2]админ.!BF40+[2]культура!BF40+[2]образов.!BF40+[2]МУАП!BF40+[2]УАЗ!BF40+[2]АСП!BF40+[2]НСП!BF41+[2]ПСП!BF40</f>
        <v>0</v>
      </c>
      <c r="BG39" s="126"/>
      <c r="BH39" s="126"/>
      <c r="BI39" s="126"/>
      <c r="BJ39" s="126"/>
      <c r="BK39" s="126"/>
      <c r="BL39" s="126"/>
      <c r="BM39" s="126"/>
      <c r="BN39" s="126"/>
      <c r="BO39" s="126"/>
      <c r="BP39" s="126">
        <f>[2]админ.!BP40+[2]культура!BP40+[2]образов.!BP40+[2]МУАП!BP40+[2]УАЗ!BP40+[2]АСП!BP40+[2]НСП!BP41+[2]ПСП!BP40</f>
        <v>0</v>
      </c>
      <c r="BQ39" s="126"/>
      <c r="BR39" s="126"/>
      <c r="BS39" s="126"/>
      <c r="BT39" s="126"/>
      <c r="BU39" s="126"/>
      <c r="BV39" s="126"/>
      <c r="BW39" s="126"/>
      <c r="BX39" s="126"/>
      <c r="BY39" s="126"/>
      <c r="BZ39" s="126">
        <f>[2]админ.!BZ40+[2]культура!BZ40+[2]образов.!BZ40+[2]МУАП!BZ40+[2]УАЗ!BZ40+[2]АСП!BZ40+[2]НСП!BZ41+[2]ПСП!BZ40</f>
        <v>0</v>
      </c>
      <c r="CA39" s="126"/>
      <c r="CB39" s="126"/>
      <c r="CC39" s="126"/>
      <c r="CD39" s="126"/>
      <c r="CE39" s="126"/>
      <c r="CF39" s="126"/>
      <c r="CG39" s="126"/>
      <c r="CH39" s="126"/>
      <c r="CI39" s="126">
        <f>[2]админ.!CI40+[2]культура!CI40+[2]образов.!CI40+[2]МУАП!CI40+[2]УАЗ!CI40+[2]АСП!CI40+[2]НСП!CI41+[2]ПСП!CI40</f>
        <v>0</v>
      </c>
      <c r="CJ39" s="126"/>
      <c r="CK39" s="126"/>
      <c r="CL39" s="126"/>
      <c r="CM39" s="126"/>
      <c r="CN39" s="126"/>
      <c r="CO39" s="126"/>
      <c r="CP39" s="126"/>
      <c r="CQ39" s="126"/>
      <c r="CR39" s="126"/>
      <c r="CS39" s="126">
        <f>[2]админ.!CS40+[2]культура!CS40+[2]образов.!CS40+[2]МУАП!CS40+[2]УАЗ!CS40+[2]АСП!CS40+[2]НСП!CS41+[2]ПСП!CS40</f>
        <v>0</v>
      </c>
      <c r="CT39" s="126"/>
      <c r="CU39" s="126"/>
      <c r="CV39" s="126"/>
      <c r="CW39" s="126"/>
      <c r="CX39" s="126"/>
      <c r="CY39" s="126"/>
      <c r="CZ39" s="126"/>
      <c r="DA39" s="126"/>
      <c r="DB39" s="126"/>
      <c r="DC39" s="126">
        <f>[2]админ.!DC40+[2]культура!DC40+[2]образов.!DC40+[2]МУАП!DC40+[2]УАЗ!DC40+[2]АСП!DC40+[2]НСП!DC41+[2]ПСП!DC40+[2]Газета!DC40+[2]Теплоэнерго!DC40+[2]Теплосбыт!DC40</f>
        <v>1</v>
      </c>
      <c r="DD39" s="126"/>
      <c r="DE39" s="126"/>
      <c r="DF39" s="126"/>
      <c r="DG39" s="126"/>
      <c r="DH39" s="126"/>
      <c r="DI39" s="126"/>
      <c r="DJ39" s="126"/>
      <c r="DK39" s="126"/>
      <c r="DL39" s="126"/>
      <c r="DM39" s="126">
        <f>[2]админ.!DM40+[2]культура!DM40+[2]образов.!DM40+[2]МУАП!DM40+[2]УАЗ!DM40+[2]АСП!DM40+[2]НСП!DM41+[2]ПСП!DM40</f>
        <v>0</v>
      </c>
      <c r="DN39" s="126"/>
      <c r="DO39" s="126"/>
      <c r="DP39" s="126"/>
      <c r="DQ39" s="126"/>
      <c r="DR39" s="126"/>
      <c r="DS39" s="126"/>
      <c r="DT39" s="126"/>
      <c r="DU39" s="126"/>
      <c r="DV39" s="126">
        <f>[2]админ.!DV40+[2]культура!DV40+[2]образов.!DV40+[2]МУАП!DV40+[2]УАЗ!DV40+[2]АСП!DV40+[2]НСП!DV41+[2]ПСП!DV40+[2]Газета!DV40+[2]Теплоэнерго!DV40+[2]Теплосбыт!DV40</f>
        <v>2</v>
      </c>
      <c r="DW39" s="126"/>
      <c r="DX39" s="126"/>
      <c r="DY39" s="126"/>
      <c r="DZ39" s="126"/>
      <c r="EA39" s="126"/>
      <c r="EB39" s="126"/>
      <c r="EC39" s="126"/>
      <c r="ED39" s="126"/>
      <c r="EE39" s="125">
        <f>[2]админ.!EE40+[2]культура!EE40+[2]образов.!EE40+[2]МУАП!EE40+[2]УАЗ!EE40+[2]АСП!EE40+[2]НСП!EE41+[2]ПСП!EE40+[2]Газета!EE40+[2]Теплоэнерго!EE40+[2]Теплосбыт!EE40</f>
        <v>0</v>
      </c>
      <c r="EF39" s="125"/>
      <c r="EG39" s="125"/>
      <c r="EH39" s="125"/>
      <c r="EI39" s="125"/>
      <c r="EJ39" s="125"/>
      <c r="EK39" s="125"/>
      <c r="EL39" s="125"/>
      <c r="EM39" s="125"/>
      <c r="EN39" s="125" t="s">
        <v>36</v>
      </c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 t="s">
        <v>36</v>
      </c>
      <c r="FD39" s="125"/>
      <c r="FE39" s="125"/>
      <c r="FF39" s="125"/>
      <c r="FG39" s="125"/>
      <c r="FH39" s="125"/>
      <c r="FI39" s="125"/>
      <c r="FJ39" s="125"/>
      <c r="FK39" s="125"/>
    </row>
    <row r="40" spans="1:167" s="8" customFormat="1" ht="56.25" customHeight="1" x14ac:dyDescent="0.2">
      <c r="A40" s="10"/>
      <c r="B40" s="130" t="s">
        <v>69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1"/>
      <c r="W40" s="132" t="s">
        <v>70</v>
      </c>
      <c r="X40" s="132"/>
      <c r="Y40" s="132"/>
      <c r="Z40" s="132"/>
      <c r="AA40" s="132"/>
      <c r="AB40" s="132"/>
      <c r="AC40" s="126">
        <f>AM40+AV40+BF40+BP40+BZ40+CI40+CS40+DC40+DM40</f>
        <v>0</v>
      </c>
      <c r="AD40" s="126"/>
      <c r="AE40" s="126"/>
      <c r="AF40" s="126"/>
      <c r="AG40" s="126"/>
      <c r="AH40" s="126"/>
      <c r="AI40" s="126"/>
      <c r="AJ40" s="126"/>
      <c r="AK40" s="126"/>
      <c r="AL40" s="126"/>
      <c r="AM40" s="126">
        <f>[2]админ.!AM41+[2]культура!AM41+[2]образов.!AM41+[2]МУАП!AM41+[2]УАЗ!AM41+[2]АСП!AM41+[2]НСП!AM42+[2]ПСП!AM41</f>
        <v>0</v>
      </c>
      <c r="AN40" s="126"/>
      <c r="AO40" s="126"/>
      <c r="AP40" s="126"/>
      <c r="AQ40" s="126"/>
      <c r="AR40" s="126"/>
      <c r="AS40" s="126"/>
      <c r="AT40" s="126"/>
      <c r="AU40" s="126"/>
      <c r="AV40" s="126">
        <f>[2]админ.!AV41+[2]культура!AV41+[2]образов.!AV41+[2]МУАП!AV41+[2]УАЗ!AV41+[2]АСП!AV41+[2]НСП!AV42+[2]ПСП!AV41</f>
        <v>0</v>
      </c>
      <c r="AW40" s="126"/>
      <c r="AX40" s="126"/>
      <c r="AY40" s="126"/>
      <c r="AZ40" s="126"/>
      <c r="BA40" s="126"/>
      <c r="BB40" s="126"/>
      <c r="BC40" s="126"/>
      <c r="BD40" s="126"/>
      <c r="BE40" s="126"/>
      <c r="BF40" s="126">
        <f>[2]админ.!BF41+[2]культура!BF41+[2]образов.!BF41+[2]МУАП!BF41+[2]УАЗ!BF41+[2]АСП!BF41+[2]НСП!BF42+[2]ПСП!BF41</f>
        <v>0</v>
      </c>
      <c r="BG40" s="126"/>
      <c r="BH40" s="126"/>
      <c r="BI40" s="126"/>
      <c r="BJ40" s="126"/>
      <c r="BK40" s="126"/>
      <c r="BL40" s="126"/>
      <c r="BM40" s="126"/>
      <c r="BN40" s="126"/>
      <c r="BO40" s="126"/>
      <c r="BP40" s="126">
        <f>[2]админ.!BP41+[2]культура!BP41+[2]образов.!BP41+[2]МУАП!BP41+[2]УАЗ!BP41+[2]АСП!BP41+[2]НСП!BP42+[2]ПСП!BP41</f>
        <v>0</v>
      </c>
      <c r="BQ40" s="126"/>
      <c r="BR40" s="126"/>
      <c r="BS40" s="126"/>
      <c r="BT40" s="126"/>
      <c r="BU40" s="126"/>
      <c r="BV40" s="126"/>
      <c r="BW40" s="126"/>
      <c r="BX40" s="126"/>
      <c r="BY40" s="126"/>
      <c r="BZ40" s="126">
        <f>[2]админ.!BZ41+[2]культура!BZ41+[2]образов.!BZ41+[2]МУАП!BZ41+[2]УАЗ!BZ41+[2]АСП!BZ41+[2]НСП!BZ42+[2]ПСП!BZ41</f>
        <v>0</v>
      </c>
      <c r="CA40" s="126"/>
      <c r="CB40" s="126"/>
      <c r="CC40" s="126"/>
      <c r="CD40" s="126"/>
      <c r="CE40" s="126"/>
      <c r="CF40" s="126"/>
      <c r="CG40" s="126"/>
      <c r="CH40" s="126"/>
      <c r="CI40" s="126">
        <f>[2]админ.!CI41+[2]культура!CI41+[2]образов.!CI41+[2]МУАП!CI41+[2]УАЗ!CI41+[2]АСП!CI41+[2]НСП!CI42+[2]ПСП!CI41</f>
        <v>0</v>
      </c>
      <c r="CJ40" s="126"/>
      <c r="CK40" s="126"/>
      <c r="CL40" s="126"/>
      <c r="CM40" s="126"/>
      <c r="CN40" s="126"/>
      <c r="CO40" s="126"/>
      <c r="CP40" s="126"/>
      <c r="CQ40" s="126"/>
      <c r="CR40" s="126"/>
      <c r="CS40" s="126">
        <f>[2]админ.!CS41+[2]культура!CS41+[2]образов.!CS41+[2]МУАП!CS41+[2]УАЗ!CS41+[2]АСП!CS41+[2]НСП!CS42+[2]ПСП!CS41</f>
        <v>0</v>
      </c>
      <c r="CT40" s="126"/>
      <c r="CU40" s="126"/>
      <c r="CV40" s="126"/>
      <c r="CW40" s="126"/>
      <c r="CX40" s="126"/>
      <c r="CY40" s="126"/>
      <c r="CZ40" s="126"/>
      <c r="DA40" s="126"/>
      <c r="DB40" s="126"/>
      <c r="DC40" s="126">
        <f>[2]админ.!DC41+[2]культура!DC41+[2]образов.!DC41+[2]МУАП!DC41+[2]УАЗ!DC41+[2]АСП!DC41+[2]НСП!DC42+[2]ПСП!DC41+[2]Газета!DC41+[2]Теплоэнерго!DC41+[2]Теплосбыт!DC41</f>
        <v>0</v>
      </c>
      <c r="DD40" s="126"/>
      <c r="DE40" s="126"/>
      <c r="DF40" s="126"/>
      <c r="DG40" s="126"/>
      <c r="DH40" s="126"/>
      <c r="DI40" s="126"/>
      <c r="DJ40" s="126"/>
      <c r="DK40" s="126"/>
      <c r="DL40" s="126"/>
      <c r="DM40" s="126">
        <f>[2]админ.!DM41+[2]культура!DM41+[2]образов.!DM41+[2]МУАП!DM41+[2]УАЗ!DM41+[2]АСП!DM41+[2]НСП!DM42+[2]ПСП!DM41</f>
        <v>0</v>
      </c>
      <c r="DN40" s="126"/>
      <c r="DO40" s="126"/>
      <c r="DP40" s="126"/>
      <c r="DQ40" s="126"/>
      <c r="DR40" s="126"/>
      <c r="DS40" s="126"/>
      <c r="DT40" s="126"/>
      <c r="DU40" s="126"/>
      <c r="DV40" s="126" t="s">
        <v>36</v>
      </c>
      <c r="DW40" s="126"/>
      <c r="DX40" s="126"/>
      <c r="DY40" s="126"/>
      <c r="DZ40" s="126"/>
      <c r="EA40" s="126"/>
      <c r="EB40" s="126"/>
      <c r="EC40" s="126"/>
      <c r="ED40" s="126"/>
      <c r="EE40" s="125" t="s">
        <v>36</v>
      </c>
      <c r="EF40" s="125"/>
      <c r="EG40" s="125"/>
      <c r="EH40" s="125"/>
      <c r="EI40" s="125"/>
      <c r="EJ40" s="125"/>
      <c r="EK40" s="125"/>
      <c r="EL40" s="125"/>
      <c r="EM40" s="125"/>
      <c r="EN40" s="125" t="s">
        <v>36</v>
      </c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 t="s">
        <v>36</v>
      </c>
      <c r="FD40" s="125"/>
      <c r="FE40" s="125"/>
      <c r="FF40" s="125"/>
      <c r="FG40" s="125"/>
      <c r="FH40" s="125"/>
      <c r="FI40" s="125"/>
      <c r="FJ40" s="125"/>
      <c r="FK40" s="125"/>
    </row>
    <row r="41" spans="1:167" s="8" customFormat="1" ht="30.75" customHeight="1" x14ac:dyDescent="0.2">
      <c r="A41" s="10"/>
      <c r="B41" s="130" t="s">
        <v>71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1"/>
      <c r="W41" s="132" t="s">
        <v>72</v>
      </c>
      <c r="X41" s="132"/>
      <c r="Y41" s="132"/>
      <c r="Z41" s="132"/>
      <c r="AA41" s="132"/>
      <c r="AB41" s="132"/>
      <c r="AC41" s="126">
        <f>AM41+AV41+BF41+BP41+BZ41+CI41+CS41+DC41+DM41+DV41+EE41</f>
        <v>3</v>
      </c>
      <c r="AD41" s="126"/>
      <c r="AE41" s="126"/>
      <c r="AF41" s="126"/>
      <c r="AG41" s="126"/>
      <c r="AH41" s="126"/>
      <c r="AI41" s="126"/>
      <c r="AJ41" s="126"/>
      <c r="AK41" s="126"/>
      <c r="AL41" s="126"/>
      <c r="AM41" s="126">
        <f>[2]админ.!AM42+[2]культура!AM42+[2]образов.!AM42+[2]МУАП!AM42+[2]УАЗ!AM42+[2]АСП!AM42+[2]НСП!AM43+[2]ПСП!AM42</f>
        <v>0</v>
      </c>
      <c r="AN41" s="126"/>
      <c r="AO41" s="126"/>
      <c r="AP41" s="126"/>
      <c r="AQ41" s="126"/>
      <c r="AR41" s="126"/>
      <c r="AS41" s="126"/>
      <c r="AT41" s="126"/>
      <c r="AU41" s="126"/>
      <c r="AV41" s="126">
        <f>[2]админ.!AV42+[2]культура!AV42+[2]образов.!AV42+[2]МУАП!AV42+[2]УАЗ!AV42+[2]АСП!AV42+[2]НСП!AV43+[2]ПСП!AV42</f>
        <v>0</v>
      </c>
      <c r="AW41" s="126"/>
      <c r="AX41" s="126"/>
      <c r="AY41" s="126"/>
      <c r="AZ41" s="126"/>
      <c r="BA41" s="126"/>
      <c r="BB41" s="126"/>
      <c r="BC41" s="126"/>
      <c r="BD41" s="126"/>
      <c r="BE41" s="126"/>
      <c r="BF41" s="126">
        <f>[2]админ.!BF42+[2]культура!BF42+[2]образов.!BF42+[2]МУАП!BF42+[2]УАЗ!BF42+[2]АСП!BF42+[2]НСП!BF43+[2]ПСП!BF42</f>
        <v>0</v>
      </c>
      <c r="BG41" s="126"/>
      <c r="BH41" s="126"/>
      <c r="BI41" s="126"/>
      <c r="BJ41" s="126"/>
      <c r="BK41" s="126"/>
      <c r="BL41" s="126"/>
      <c r="BM41" s="126"/>
      <c r="BN41" s="126"/>
      <c r="BO41" s="126"/>
      <c r="BP41" s="126">
        <f>[2]админ.!BP42+[2]культура!BP42+[2]образов.!BP42+[2]МУАП!BP42+[2]УАЗ!BP42+[2]АСП!BP42+[2]НСП!BP43+[2]ПСП!BP42</f>
        <v>0</v>
      </c>
      <c r="BQ41" s="126"/>
      <c r="BR41" s="126"/>
      <c r="BS41" s="126"/>
      <c r="BT41" s="126"/>
      <c r="BU41" s="126"/>
      <c r="BV41" s="126"/>
      <c r="BW41" s="126"/>
      <c r="BX41" s="126"/>
      <c r="BY41" s="126"/>
      <c r="BZ41" s="126">
        <f>[2]админ.!BZ42+[2]культура!BZ42+[2]образов.!BZ42+[2]МУАП!BZ42+[2]УАЗ!BZ42+[2]АСП!BZ42+[2]НСП!BZ43+[2]ПСП!BZ42</f>
        <v>0</v>
      </c>
      <c r="CA41" s="126"/>
      <c r="CB41" s="126"/>
      <c r="CC41" s="126"/>
      <c r="CD41" s="126"/>
      <c r="CE41" s="126"/>
      <c r="CF41" s="126"/>
      <c r="CG41" s="126"/>
      <c r="CH41" s="126"/>
      <c r="CI41" s="126">
        <f>[2]админ.!CI42+[2]культура!CI42+[2]образов.!CI42+[2]МУАП!CI42+[2]УАЗ!CI42+[2]АСП!CI42+[2]НСП!CI43+[2]ПСП!CI42</f>
        <v>0</v>
      </c>
      <c r="CJ41" s="126"/>
      <c r="CK41" s="126"/>
      <c r="CL41" s="126"/>
      <c r="CM41" s="126"/>
      <c r="CN41" s="126"/>
      <c r="CO41" s="126"/>
      <c r="CP41" s="126"/>
      <c r="CQ41" s="126"/>
      <c r="CR41" s="126"/>
      <c r="CS41" s="126">
        <f>[2]админ.!CS42+[2]культура!CS42+[2]образов.!CS42+[2]МУАП!CS42+[2]УАЗ!CS42+[2]АСП!CS42+[2]НСП!CS43+[2]ПСП!CS42</f>
        <v>0</v>
      </c>
      <c r="CT41" s="126"/>
      <c r="CU41" s="126"/>
      <c r="CV41" s="126"/>
      <c r="CW41" s="126"/>
      <c r="CX41" s="126"/>
      <c r="CY41" s="126"/>
      <c r="CZ41" s="126"/>
      <c r="DA41" s="126"/>
      <c r="DB41" s="126"/>
      <c r="DC41" s="126">
        <f>[2]админ.!DC42+[2]культура!DC42+[2]образов.!DC42+[2]МУАП!DC42+[2]УАЗ!DC42+[2]АСП!DC42+[2]НСП!DC43+[2]ПСП!DC42+[2]Газета!DC42+[2]Теплоэнерго!DC42+[2]Теплосбыт!DC42</f>
        <v>1</v>
      </c>
      <c r="DD41" s="126"/>
      <c r="DE41" s="126"/>
      <c r="DF41" s="126"/>
      <c r="DG41" s="126"/>
      <c r="DH41" s="126"/>
      <c r="DI41" s="126"/>
      <c r="DJ41" s="126"/>
      <c r="DK41" s="126"/>
      <c r="DL41" s="126"/>
      <c r="DM41" s="126">
        <f>[2]админ.!DM42+[2]культура!DM42+[2]образов.!DM42+[2]МУАП!DM42+[2]УАЗ!DM42+[2]АСП!DM42+[2]НСП!DM43+[2]ПСП!DM42</f>
        <v>0</v>
      </c>
      <c r="DN41" s="126"/>
      <c r="DO41" s="126"/>
      <c r="DP41" s="126"/>
      <c r="DQ41" s="126"/>
      <c r="DR41" s="126"/>
      <c r="DS41" s="126"/>
      <c r="DT41" s="126"/>
      <c r="DU41" s="126"/>
      <c r="DV41" s="126">
        <f>[2]админ.!DV42+[2]культура!DV42+[2]образов.!DV42+[2]МУАП!DV42+[2]УАЗ!DV42+[2]АСП!DV42+[2]НСП!DV43+[2]ПСП!DV42+[2]Газета!DV42+[2]Теплоэнерго!DV42+[2]Теплосбыт!DV42</f>
        <v>2</v>
      </c>
      <c r="DW41" s="126"/>
      <c r="DX41" s="126"/>
      <c r="DY41" s="126"/>
      <c r="DZ41" s="126"/>
      <c r="EA41" s="126"/>
      <c r="EB41" s="126"/>
      <c r="EC41" s="126"/>
      <c r="ED41" s="126"/>
      <c r="EE41" s="125">
        <f>[2]админ.!EE42+[2]культура!EE42+[2]образов.!EE42+[2]МУАП!EE42+[2]УАЗ!EE42+[2]АСП!EE42+[2]НСП!EE43+[2]ПСП!EE42</f>
        <v>0</v>
      </c>
      <c r="EF41" s="125"/>
      <c r="EG41" s="125"/>
      <c r="EH41" s="125"/>
      <c r="EI41" s="125"/>
      <c r="EJ41" s="125"/>
      <c r="EK41" s="125"/>
      <c r="EL41" s="125"/>
      <c r="EM41" s="125"/>
      <c r="EN41" s="125" t="s">
        <v>36</v>
      </c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 t="s">
        <v>36</v>
      </c>
      <c r="FD41" s="125"/>
      <c r="FE41" s="125"/>
      <c r="FF41" s="125"/>
      <c r="FG41" s="125"/>
      <c r="FH41" s="125"/>
      <c r="FI41" s="125"/>
      <c r="FJ41" s="125"/>
      <c r="FK41" s="125"/>
    </row>
    <row r="42" spans="1:167" s="8" customFormat="1" x14ac:dyDescent="0.2">
      <c r="A42" s="11"/>
      <c r="B42" s="135" t="s">
        <v>50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6"/>
      <c r="W42" s="137" t="s">
        <v>73</v>
      </c>
      <c r="X42" s="138"/>
      <c r="Y42" s="138"/>
      <c r="Z42" s="138"/>
      <c r="AA42" s="138"/>
      <c r="AB42" s="139"/>
      <c r="AC42" s="143"/>
      <c r="AD42" s="99"/>
      <c r="AE42" s="99"/>
      <c r="AF42" s="99"/>
      <c r="AG42" s="99"/>
      <c r="AH42" s="99"/>
      <c r="AI42" s="99"/>
      <c r="AJ42" s="99"/>
      <c r="AK42" s="99"/>
      <c r="AL42" s="100"/>
      <c r="AM42" s="143"/>
      <c r="AN42" s="99"/>
      <c r="AO42" s="99"/>
      <c r="AP42" s="99"/>
      <c r="AQ42" s="99"/>
      <c r="AR42" s="99"/>
      <c r="AS42" s="99"/>
      <c r="AT42" s="99"/>
      <c r="AU42" s="100"/>
      <c r="AV42" s="143"/>
      <c r="AW42" s="99"/>
      <c r="AX42" s="99"/>
      <c r="AY42" s="99"/>
      <c r="AZ42" s="99"/>
      <c r="BA42" s="99"/>
      <c r="BB42" s="99"/>
      <c r="BC42" s="99"/>
      <c r="BD42" s="99"/>
      <c r="BE42" s="100"/>
      <c r="BF42" s="143"/>
      <c r="BG42" s="99"/>
      <c r="BH42" s="99"/>
      <c r="BI42" s="99"/>
      <c r="BJ42" s="99"/>
      <c r="BK42" s="99"/>
      <c r="BL42" s="99"/>
      <c r="BM42" s="99"/>
      <c r="BN42" s="99"/>
      <c r="BO42" s="100"/>
      <c r="BP42" s="143"/>
      <c r="BQ42" s="99"/>
      <c r="BR42" s="99"/>
      <c r="BS42" s="99"/>
      <c r="BT42" s="99"/>
      <c r="BU42" s="99"/>
      <c r="BV42" s="99"/>
      <c r="BW42" s="99"/>
      <c r="BX42" s="99"/>
      <c r="BY42" s="100"/>
      <c r="BZ42" s="143"/>
      <c r="CA42" s="99"/>
      <c r="CB42" s="99"/>
      <c r="CC42" s="99"/>
      <c r="CD42" s="99"/>
      <c r="CE42" s="99"/>
      <c r="CF42" s="99"/>
      <c r="CG42" s="99"/>
      <c r="CH42" s="100"/>
      <c r="CI42" s="143"/>
      <c r="CJ42" s="99"/>
      <c r="CK42" s="99"/>
      <c r="CL42" s="99"/>
      <c r="CM42" s="99"/>
      <c r="CN42" s="99"/>
      <c r="CO42" s="99"/>
      <c r="CP42" s="99"/>
      <c r="CQ42" s="99"/>
      <c r="CR42" s="100"/>
      <c r="CS42" s="143"/>
      <c r="CT42" s="99"/>
      <c r="CU42" s="99"/>
      <c r="CV42" s="99"/>
      <c r="CW42" s="99"/>
      <c r="CX42" s="99"/>
      <c r="CY42" s="99"/>
      <c r="CZ42" s="99"/>
      <c r="DA42" s="99"/>
      <c r="DB42" s="100"/>
      <c r="DC42" s="143"/>
      <c r="DD42" s="99"/>
      <c r="DE42" s="99"/>
      <c r="DF42" s="99"/>
      <c r="DG42" s="99"/>
      <c r="DH42" s="99"/>
      <c r="DI42" s="99"/>
      <c r="DJ42" s="99"/>
      <c r="DK42" s="99"/>
      <c r="DL42" s="100"/>
      <c r="DM42" s="143"/>
      <c r="DN42" s="99"/>
      <c r="DO42" s="99"/>
      <c r="DP42" s="99"/>
      <c r="DQ42" s="99"/>
      <c r="DR42" s="99"/>
      <c r="DS42" s="99"/>
      <c r="DT42" s="99"/>
      <c r="DU42" s="100"/>
      <c r="DV42" s="143"/>
      <c r="DW42" s="99"/>
      <c r="DX42" s="99"/>
      <c r="DY42" s="99"/>
      <c r="DZ42" s="99"/>
      <c r="EA42" s="99"/>
      <c r="EB42" s="99"/>
      <c r="EC42" s="99"/>
      <c r="ED42" s="100"/>
      <c r="EE42" s="143"/>
      <c r="EF42" s="99"/>
      <c r="EG42" s="99"/>
      <c r="EH42" s="99"/>
      <c r="EI42" s="99"/>
      <c r="EJ42" s="99"/>
      <c r="EK42" s="99"/>
      <c r="EL42" s="99"/>
      <c r="EM42" s="100"/>
      <c r="EN42" s="143" t="s">
        <v>36</v>
      </c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100"/>
      <c r="FC42" s="143" t="s">
        <v>36</v>
      </c>
      <c r="FD42" s="99"/>
      <c r="FE42" s="99"/>
      <c r="FF42" s="99"/>
      <c r="FG42" s="99"/>
      <c r="FH42" s="99"/>
      <c r="FI42" s="99"/>
      <c r="FJ42" s="99"/>
      <c r="FK42" s="100"/>
    </row>
    <row r="43" spans="1:167" s="8" customFormat="1" ht="17.25" customHeight="1" x14ac:dyDescent="0.2">
      <c r="A43" s="10"/>
      <c r="B43" s="144" t="s">
        <v>74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5"/>
      <c r="W43" s="140"/>
      <c r="X43" s="141"/>
      <c r="Y43" s="141"/>
      <c r="Z43" s="141"/>
      <c r="AA43" s="141"/>
      <c r="AB43" s="142"/>
      <c r="AC43" s="122"/>
      <c r="AD43" s="123"/>
      <c r="AE43" s="123"/>
      <c r="AF43" s="123"/>
      <c r="AG43" s="123"/>
      <c r="AH43" s="123"/>
      <c r="AI43" s="123"/>
      <c r="AJ43" s="123"/>
      <c r="AK43" s="123"/>
      <c r="AL43" s="124"/>
      <c r="AM43" s="122"/>
      <c r="AN43" s="123"/>
      <c r="AO43" s="123"/>
      <c r="AP43" s="123"/>
      <c r="AQ43" s="123"/>
      <c r="AR43" s="123"/>
      <c r="AS43" s="123"/>
      <c r="AT43" s="123"/>
      <c r="AU43" s="124"/>
      <c r="AV43" s="122"/>
      <c r="AW43" s="123"/>
      <c r="AX43" s="123"/>
      <c r="AY43" s="123"/>
      <c r="AZ43" s="123"/>
      <c r="BA43" s="123"/>
      <c r="BB43" s="123"/>
      <c r="BC43" s="123"/>
      <c r="BD43" s="123"/>
      <c r="BE43" s="124"/>
      <c r="BF43" s="122"/>
      <c r="BG43" s="123"/>
      <c r="BH43" s="123"/>
      <c r="BI43" s="123"/>
      <c r="BJ43" s="123"/>
      <c r="BK43" s="123"/>
      <c r="BL43" s="123"/>
      <c r="BM43" s="123"/>
      <c r="BN43" s="123"/>
      <c r="BO43" s="124"/>
      <c r="BP43" s="122"/>
      <c r="BQ43" s="123"/>
      <c r="BR43" s="123"/>
      <c r="BS43" s="123"/>
      <c r="BT43" s="123"/>
      <c r="BU43" s="123"/>
      <c r="BV43" s="123"/>
      <c r="BW43" s="123"/>
      <c r="BX43" s="123"/>
      <c r="BY43" s="124"/>
      <c r="BZ43" s="122"/>
      <c r="CA43" s="123"/>
      <c r="CB43" s="123"/>
      <c r="CC43" s="123"/>
      <c r="CD43" s="123"/>
      <c r="CE43" s="123"/>
      <c r="CF43" s="123"/>
      <c r="CG43" s="123"/>
      <c r="CH43" s="124"/>
      <c r="CI43" s="122"/>
      <c r="CJ43" s="123"/>
      <c r="CK43" s="123"/>
      <c r="CL43" s="123"/>
      <c r="CM43" s="123"/>
      <c r="CN43" s="123"/>
      <c r="CO43" s="123"/>
      <c r="CP43" s="123"/>
      <c r="CQ43" s="123"/>
      <c r="CR43" s="124"/>
      <c r="CS43" s="122"/>
      <c r="CT43" s="123"/>
      <c r="CU43" s="123"/>
      <c r="CV43" s="123"/>
      <c r="CW43" s="123"/>
      <c r="CX43" s="123"/>
      <c r="CY43" s="123"/>
      <c r="CZ43" s="123"/>
      <c r="DA43" s="123"/>
      <c r="DB43" s="124"/>
      <c r="DC43" s="122"/>
      <c r="DD43" s="123"/>
      <c r="DE43" s="123"/>
      <c r="DF43" s="123"/>
      <c r="DG43" s="123"/>
      <c r="DH43" s="123"/>
      <c r="DI43" s="123"/>
      <c r="DJ43" s="123"/>
      <c r="DK43" s="123"/>
      <c r="DL43" s="124"/>
      <c r="DM43" s="122"/>
      <c r="DN43" s="123"/>
      <c r="DO43" s="123"/>
      <c r="DP43" s="123"/>
      <c r="DQ43" s="123"/>
      <c r="DR43" s="123"/>
      <c r="DS43" s="123"/>
      <c r="DT43" s="123"/>
      <c r="DU43" s="124"/>
      <c r="DV43" s="122"/>
      <c r="DW43" s="123"/>
      <c r="DX43" s="123"/>
      <c r="DY43" s="123"/>
      <c r="DZ43" s="123"/>
      <c r="EA43" s="123"/>
      <c r="EB43" s="123"/>
      <c r="EC43" s="123"/>
      <c r="ED43" s="124"/>
      <c r="EE43" s="122"/>
      <c r="EF43" s="123"/>
      <c r="EG43" s="123"/>
      <c r="EH43" s="123"/>
      <c r="EI43" s="123"/>
      <c r="EJ43" s="123"/>
      <c r="EK43" s="123"/>
      <c r="EL43" s="123"/>
      <c r="EM43" s="124"/>
      <c r="EN43" s="122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4"/>
      <c r="FC43" s="122"/>
      <c r="FD43" s="123"/>
      <c r="FE43" s="123"/>
      <c r="FF43" s="123"/>
      <c r="FG43" s="123"/>
      <c r="FH43" s="123"/>
      <c r="FI43" s="123"/>
      <c r="FJ43" s="123"/>
      <c r="FK43" s="124"/>
    </row>
    <row r="44" spans="1:167" s="8" customFormat="1" ht="17.25" customHeight="1" x14ac:dyDescent="0.2">
      <c r="A44" s="10"/>
      <c r="B44" s="144" t="s">
        <v>75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5"/>
      <c r="W44" s="148" t="s">
        <v>76</v>
      </c>
      <c r="X44" s="149"/>
      <c r="Y44" s="149"/>
      <c r="Z44" s="149"/>
      <c r="AA44" s="149"/>
      <c r="AB44" s="150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5"/>
      <c r="EF44" s="125"/>
      <c r="EG44" s="125"/>
      <c r="EH44" s="125"/>
      <c r="EI44" s="125"/>
      <c r="EJ44" s="125"/>
      <c r="EK44" s="125"/>
      <c r="EL44" s="125"/>
      <c r="EM44" s="125"/>
      <c r="EN44" s="125" t="s">
        <v>36</v>
      </c>
      <c r="EO44" s="125"/>
      <c r="EP44" s="125"/>
      <c r="EQ44" s="125"/>
      <c r="ER44" s="125"/>
      <c r="ES44" s="125"/>
      <c r="ET44" s="125"/>
      <c r="EU44" s="125"/>
      <c r="EV44" s="125"/>
      <c r="EW44" s="125"/>
      <c r="EX44" s="125"/>
      <c r="EY44" s="125"/>
      <c r="EZ44" s="125"/>
      <c r="FA44" s="125"/>
      <c r="FB44" s="125"/>
      <c r="FC44" s="125" t="s">
        <v>36</v>
      </c>
      <c r="FD44" s="125"/>
      <c r="FE44" s="125"/>
      <c r="FF44" s="125"/>
      <c r="FG44" s="125"/>
      <c r="FH44" s="125"/>
      <c r="FI44" s="125"/>
      <c r="FJ44" s="125"/>
      <c r="FK44" s="125"/>
    </row>
    <row r="45" spans="1:167" s="8" customFormat="1" ht="64.5" customHeight="1" x14ac:dyDescent="0.2">
      <c r="A45" s="10"/>
      <c r="B45" s="130" t="s">
        <v>77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1"/>
      <c r="W45" s="148" t="s">
        <v>78</v>
      </c>
      <c r="X45" s="149"/>
      <c r="Y45" s="149"/>
      <c r="Z45" s="149"/>
      <c r="AA45" s="149"/>
      <c r="AB45" s="150"/>
      <c r="AC45" s="126">
        <f>AM45+AV45+BF45+BP45+BZ45+CI45+CS45+DC45+DM45+DV45+EE45</f>
        <v>0</v>
      </c>
      <c r="AD45" s="126"/>
      <c r="AE45" s="126"/>
      <c r="AF45" s="126"/>
      <c r="AG45" s="126"/>
      <c r="AH45" s="126"/>
      <c r="AI45" s="126"/>
      <c r="AJ45" s="126"/>
      <c r="AK45" s="126"/>
      <c r="AL45" s="126"/>
      <c r="AM45" s="126">
        <f>[2]админ.!AM46+[2]культура!AM46+[2]образов.!AM46+[2]МУАП!AM46+[2]УАЗ!AM46+[2]АСП!AM46+[2]НСП!AM47+[2]ПСП!AM46</f>
        <v>0</v>
      </c>
      <c r="AN45" s="126"/>
      <c r="AO45" s="126"/>
      <c r="AP45" s="126"/>
      <c r="AQ45" s="126"/>
      <c r="AR45" s="126"/>
      <c r="AS45" s="126"/>
      <c r="AT45" s="126"/>
      <c r="AU45" s="126"/>
      <c r="AV45" s="126">
        <f>[2]админ.!AV46+[2]культура!AV46+[2]образов.!AV46+[2]МУАП!AV46+[2]УАЗ!AV46+[2]АСП!AV46+[2]НСП!AV47+[2]ПСП!AV46</f>
        <v>0</v>
      </c>
      <c r="AW45" s="126"/>
      <c r="AX45" s="126"/>
      <c r="AY45" s="126"/>
      <c r="AZ45" s="126"/>
      <c r="BA45" s="126"/>
      <c r="BB45" s="126"/>
      <c r="BC45" s="126"/>
      <c r="BD45" s="126"/>
      <c r="BE45" s="126"/>
      <c r="BF45" s="126">
        <f>[2]админ.!BF46+[2]культура!BF46+[2]образов.!BF46+[2]МУАП!BF46+[2]УАЗ!BF46+[2]АСП!BF46+[2]НСП!BF47+[2]ПСП!BF46</f>
        <v>0</v>
      </c>
      <c r="BG45" s="126"/>
      <c r="BH45" s="126"/>
      <c r="BI45" s="126"/>
      <c r="BJ45" s="126"/>
      <c r="BK45" s="126"/>
      <c r="BL45" s="126"/>
      <c r="BM45" s="126"/>
      <c r="BN45" s="126"/>
      <c r="BO45" s="126"/>
      <c r="BP45" s="126">
        <f>[2]админ.!BP46+[2]культура!BP46+[2]образов.!BP46+[2]МУАП!BP46+[2]УАЗ!BP46+[2]АСП!BP46+[2]НСП!BP47+[2]ПСП!BP46</f>
        <v>0</v>
      </c>
      <c r="BQ45" s="126"/>
      <c r="BR45" s="126"/>
      <c r="BS45" s="126"/>
      <c r="BT45" s="126"/>
      <c r="BU45" s="126"/>
      <c r="BV45" s="126"/>
      <c r="BW45" s="126"/>
      <c r="BX45" s="126"/>
      <c r="BY45" s="126"/>
      <c r="BZ45" s="126">
        <f>[2]админ.!BZ46+[2]культура!BZ46+[2]образов.!BZ46+[2]МУАП!BZ46+[2]УАЗ!BZ46+[2]АСП!BZ46+[2]НСП!BZ47+[2]ПСП!BZ46</f>
        <v>0</v>
      </c>
      <c r="CA45" s="126"/>
      <c r="CB45" s="126"/>
      <c r="CC45" s="126"/>
      <c r="CD45" s="126"/>
      <c r="CE45" s="126"/>
      <c r="CF45" s="126"/>
      <c r="CG45" s="126"/>
      <c r="CH45" s="126"/>
      <c r="CI45" s="126">
        <f>[2]админ.!CI46+[2]культура!CI46+[2]образов.!CI46+[2]МУАП!CI46+[2]УАЗ!CI46+[2]АСП!CI46+[2]НСП!CI47+[2]ПСП!CI46</f>
        <v>0</v>
      </c>
      <c r="CJ45" s="126"/>
      <c r="CK45" s="126"/>
      <c r="CL45" s="126"/>
      <c r="CM45" s="126"/>
      <c r="CN45" s="126"/>
      <c r="CO45" s="126"/>
      <c r="CP45" s="126"/>
      <c r="CQ45" s="126"/>
      <c r="CR45" s="126"/>
      <c r="CS45" s="126">
        <f>[2]админ.!CS46+[2]культура!CS46+[2]образов.!CS46+[2]МУАП!CS46+[2]УАЗ!CS46+[2]АСП!CS46+[2]НСП!CS47+[2]ПСП!CS46</f>
        <v>0</v>
      </c>
      <c r="CT45" s="126"/>
      <c r="CU45" s="126"/>
      <c r="CV45" s="126"/>
      <c r="CW45" s="126"/>
      <c r="CX45" s="126"/>
      <c r="CY45" s="126"/>
      <c r="CZ45" s="126"/>
      <c r="DA45" s="126"/>
      <c r="DB45" s="126"/>
      <c r="DC45" s="126">
        <f>[2]админ.!DC46+[2]культура!DC46+[2]образов.!DC46+[2]МУАП!DC46+[2]УАЗ!DC46+[2]АСП!DC46+[2]НСП!DC47+[2]ПСП!DC46+[2]Газета!DC46+[2]Теплоэнерго!DC46+[2]Теплосбыт!DC46</f>
        <v>0</v>
      </c>
      <c r="DD45" s="126"/>
      <c r="DE45" s="126"/>
      <c r="DF45" s="126"/>
      <c r="DG45" s="126"/>
      <c r="DH45" s="126"/>
      <c r="DI45" s="126"/>
      <c r="DJ45" s="126"/>
      <c r="DK45" s="126"/>
      <c r="DL45" s="126"/>
      <c r="DM45" s="126">
        <f>[2]админ.!DM46+[2]культура!DM46+[2]образов.!DM46+[2]МУАП!DM46+[2]УАЗ!DM46+[2]АСП!DM46+[2]НСП!DM47+[2]ПСП!DM46</f>
        <v>0</v>
      </c>
      <c r="DN45" s="126"/>
      <c r="DO45" s="126"/>
      <c r="DP45" s="126"/>
      <c r="DQ45" s="126"/>
      <c r="DR45" s="126"/>
      <c r="DS45" s="126"/>
      <c r="DT45" s="126"/>
      <c r="DU45" s="126"/>
      <c r="DV45" s="126">
        <f>[2]админ.!DV46+[2]культура!DV46+[2]образов.!DV46+[2]МУАП!DV46+[2]УАЗ!DV46+[2]АСП!DV46+[2]НСП!DV47+[2]ПСП!DV46+[2]Газета!DV46+[2]Теплоэнерго!DV46+[2]Теплосбыт!DV46</f>
        <v>0</v>
      </c>
      <c r="DW45" s="126"/>
      <c r="DX45" s="126"/>
      <c r="DY45" s="126"/>
      <c r="DZ45" s="126"/>
      <c r="EA45" s="126"/>
      <c r="EB45" s="126"/>
      <c r="EC45" s="126"/>
      <c r="ED45" s="126"/>
      <c r="EE45" s="125">
        <f>[2]админ.!EE46+[2]культура!EE46+[2]образов.!EE46+[2]МУАП!EE46+[2]УАЗ!EE46+[2]АСП!EE46+[2]НСП!EE47+[2]ПСП!EE46+[2]Газета!EE46+[2]Теплоэнерго!EE46+[2]Теплосбыт!EE46</f>
        <v>0</v>
      </c>
      <c r="EF45" s="125"/>
      <c r="EG45" s="125"/>
      <c r="EH45" s="125"/>
      <c r="EI45" s="125"/>
      <c r="EJ45" s="125"/>
      <c r="EK45" s="125"/>
      <c r="EL45" s="125"/>
      <c r="EM45" s="125"/>
      <c r="EN45" s="125" t="s">
        <v>36</v>
      </c>
      <c r="EO45" s="125"/>
      <c r="EP45" s="125"/>
      <c r="EQ45" s="125"/>
      <c r="ER45" s="125"/>
      <c r="ES45" s="125"/>
      <c r="ET45" s="125"/>
      <c r="EU45" s="125"/>
      <c r="EV45" s="125"/>
      <c r="EW45" s="125"/>
      <c r="EX45" s="125"/>
      <c r="EY45" s="125"/>
      <c r="EZ45" s="125"/>
      <c r="FA45" s="125"/>
      <c r="FB45" s="125"/>
      <c r="FC45" s="125" t="s">
        <v>36</v>
      </c>
      <c r="FD45" s="125"/>
      <c r="FE45" s="125"/>
      <c r="FF45" s="125"/>
      <c r="FG45" s="125"/>
      <c r="FH45" s="125"/>
      <c r="FI45" s="125"/>
      <c r="FJ45" s="125"/>
      <c r="FK45" s="125"/>
    </row>
    <row r="46" spans="1:167" s="8" customFormat="1" ht="88.5" customHeight="1" x14ac:dyDescent="0.2">
      <c r="A46" s="10"/>
      <c r="B46" s="130" t="s">
        <v>79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1"/>
      <c r="W46" s="148" t="s">
        <v>80</v>
      </c>
      <c r="X46" s="149"/>
      <c r="Y46" s="149"/>
      <c r="Z46" s="149"/>
      <c r="AA46" s="149"/>
      <c r="AB46" s="150"/>
      <c r="AC46" s="126">
        <f>AM46+AV46+BF46+BP46+BZ46+CI46+CS46+DC46+DM46</f>
        <v>0</v>
      </c>
      <c r="AD46" s="126"/>
      <c r="AE46" s="126"/>
      <c r="AF46" s="126"/>
      <c r="AG46" s="126"/>
      <c r="AH46" s="126"/>
      <c r="AI46" s="126"/>
      <c r="AJ46" s="126"/>
      <c r="AK46" s="126"/>
      <c r="AL46" s="126"/>
      <c r="AM46" s="126">
        <f>[2]админ.!AM47+[2]культура!AM47+[2]образов.!AM47+[2]МУАП!AM47+[2]УАЗ!AM47+[2]АСП!AM47+[2]НСП!AM48+[2]ПСП!AM47</f>
        <v>0</v>
      </c>
      <c r="AN46" s="126"/>
      <c r="AO46" s="126"/>
      <c r="AP46" s="126"/>
      <c r="AQ46" s="126"/>
      <c r="AR46" s="126"/>
      <c r="AS46" s="126"/>
      <c r="AT46" s="126"/>
      <c r="AU46" s="126"/>
      <c r="AV46" s="126">
        <f>[2]админ.!AV47+[2]культура!AV47+[2]образов.!AV47+[2]МУАП!AV47+[2]УАЗ!AV47+[2]АСП!AV47+[2]НСП!AV48+[2]ПСП!AV47</f>
        <v>0</v>
      </c>
      <c r="AW46" s="126"/>
      <c r="AX46" s="126"/>
      <c r="AY46" s="126"/>
      <c r="AZ46" s="126"/>
      <c r="BA46" s="126"/>
      <c r="BB46" s="126"/>
      <c r="BC46" s="126"/>
      <c r="BD46" s="126"/>
      <c r="BE46" s="126"/>
      <c r="BF46" s="126">
        <f>[2]админ.!BF47+[2]культура!BF47+[2]образов.!BF47+[2]МУАП!BF47+[2]УАЗ!BF47+[2]АСП!BF47+[2]НСП!BF48+[2]ПСП!BF47</f>
        <v>0</v>
      </c>
      <c r="BG46" s="126"/>
      <c r="BH46" s="126"/>
      <c r="BI46" s="126"/>
      <c r="BJ46" s="126"/>
      <c r="BK46" s="126"/>
      <c r="BL46" s="126"/>
      <c r="BM46" s="126"/>
      <c r="BN46" s="126"/>
      <c r="BO46" s="126"/>
      <c r="BP46" s="126">
        <f>[2]админ.!BP47+[2]культура!BP47+[2]образов.!BP47+[2]МУАП!BP47+[2]УАЗ!BP47+[2]АСП!BP47+[2]НСП!BP48+[2]ПСП!BP47</f>
        <v>0</v>
      </c>
      <c r="BQ46" s="126"/>
      <c r="BR46" s="126"/>
      <c r="BS46" s="126"/>
      <c r="BT46" s="126"/>
      <c r="BU46" s="126"/>
      <c r="BV46" s="126"/>
      <c r="BW46" s="126"/>
      <c r="BX46" s="126"/>
      <c r="BY46" s="126"/>
      <c r="BZ46" s="126">
        <f>[2]админ.!BZ47+[2]культура!BZ47+[2]образов.!BZ47+[2]МУАП!BZ47+[2]УАЗ!BZ47+[2]АСП!BZ47+[2]НСП!BZ48+[2]ПСП!BZ47</f>
        <v>0</v>
      </c>
      <c r="CA46" s="126"/>
      <c r="CB46" s="126"/>
      <c r="CC46" s="126"/>
      <c r="CD46" s="126"/>
      <c r="CE46" s="126"/>
      <c r="CF46" s="126"/>
      <c r="CG46" s="126"/>
      <c r="CH46" s="126"/>
      <c r="CI46" s="126">
        <f>[2]админ.!CI47+[2]культура!CI47+[2]образов.!CI47+[2]МУАП!CI47+[2]УАЗ!CI47+[2]АСП!CI47+[2]НСП!CI48+[2]ПСП!CI47</f>
        <v>0</v>
      </c>
      <c r="CJ46" s="126"/>
      <c r="CK46" s="126"/>
      <c r="CL46" s="126"/>
      <c r="CM46" s="126"/>
      <c r="CN46" s="126"/>
      <c r="CO46" s="126"/>
      <c r="CP46" s="126"/>
      <c r="CQ46" s="126"/>
      <c r="CR46" s="126"/>
      <c r="CS46" s="126">
        <f>[2]админ.!CS47+[2]культура!CS47+[2]образов.!CS47+[2]МУАП!CS47+[2]УАЗ!CS47+[2]АСП!CS47+[2]НСП!CS48+[2]ПСП!CS47</f>
        <v>0</v>
      </c>
      <c r="CT46" s="126"/>
      <c r="CU46" s="126"/>
      <c r="CV46" s="126"/>
      <c r="CW46" s="126"/>
      <c r="CX46" s="126"/>
      <c r="CY46" s="126"/>
      <c r="CZ46" s="126"/>
      <c r="DA46" s="126"/>
      <c r="DB46" s="126"/>
      <c r="DC46" s="126">
        <f>[2]админ.!DC47+[2]культура!DC47+[2]образов.!DC47+[2]МУАП!DC47+[2]УАЗ!DC47+[2]АСП!DC47+[2]НСП!DC48+[2]ПСП!DC47+[2]Газета!DC47+[2]Теплоэнерго!DC47+[2]Теплосбыт!DC47</f>
        <v>0</v>
      </c>
      <c r="DD46" s="126"/>
      <c r="DE46" s="126"/>
      <c r="DF46" s="126"/>
      <c r="DG46" s="126"/>
      <c r="DH46" s="126"/>
      <c r="DI46" s="126"/>
      <c r="DJ46" s="126"/>
      <c r="DK46" s="126"/>
      <c r="DL46" s="126"/>
      <c r="DM46" s="126">
        <f>[2]админ.!DM47+[2]культура!DM47+[2]образов.!DM47+[2]МУАП!DM47+[2]УАЗ!DM47+[2]АСП!DM47+[2]НСП!DM48+[2]ПСП!DM47</f>
        <v>0</v>
      </c>
      <c r="DN46" s="126"/>
      <c r="DO46" s="126"/>
      <c r="DP46" s="126"/>
      <c r="DQ46" s="126"/>
      <c r="DR46" s="126"/>
      <c r="DS46" s="126"/>
      <c r="DT46" s="126"/>
      <c r="DU46" s="126"/>
      <c r="DV46" s="126" t="s">
        <v>36</v>
      </c>
      <c r="DW46" s="126"/>
      <c r="DX46" s="126"/>
      <c r="DY46" s="126"/>
      <c r="DZ46" s="126"/>
      <c r="EA46" s="126"/>
      <c r="EB46" s="126"/>
      <c r="EC46" s="126"/>
      <c r="ED46" s="126"/>
      <c r="EE46" s="125" t="s">
        <v>36</v>
      </c>
      <c r="EF46" s="125"/>
      <c r="EG46" s="125"/>
      <c r="EH46" s="125"/>
      <c r="EI46" s="125"/>
      <c r="EJ46" s="125"/>
      <c r="EK46" s="125"/>
      <c r="EL46" s="125"/>
      <c r="EM46" s="125"/>
      <c r="EN46" s="125" t="s">
        <v>36</v>
      </c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  <c r="EZ46" s="125"/>
      <c r="FA46" s="125"/>
      <c r="FB46" s="125"/>
      <c r="FC46" s="125" t="s">
        <v>36</v>
      </c>
      <c r="FD46" s="125"/>
      <c r="FE46" s="125"/>
      <c r="FF46" s="125"/>
      <c r="FG46" s="125"/>
      <c r="FH46" s="125"/>
      <c r="FI46" s="125"/>
      <c r="FJ46" s="125"/>
      <c r="FK46" s="125"/>
    </row>
    <row r="47" spans="1:167" s="13" customFormat="1" ht="32.25" customHeight="1" x14ac:dyDescent="0.2">
      <c r="A47" s="160" t="s">
        <v>81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161"/>
      <c r="DM47" s="161"/>
      <c r="DN47" s="161"/>
      <c r="DO47" s="161"/>
      <c r="DP47" s="161"/>
      <c r="DQ47" s="161"/>
      <c r="DR47" s="161"/>
      <c r="DS47" s="161"/>
      <c r="DT47" s="161"/>
      <c r="DU47" s="161"/>
      <c r="DV47" s="161"/>
      <c r="DW47" s="161"/>
      <c r="DX47" s="161"/>
      <c r="DY47" s="161"/>
      <c r="DZ47" s="161"/>
      <c r="EA47" s="161"/>
      <c r="EB47" s="161"/>
      <c r="EC47" s="161"/>
      <c r="ED47" s="161"/>
      <c r="EE47" s="161"/>
      <c r="EF47" s="161"/>
      <c r="EG47" s="161"/>
      <c r="EH47" s="161"/>
      <c r="EI47" s="161"/>
      <c r="EJ47" s="161"/>
      <c r="EK47" s="161"/>
      <c r="EL47" s="161"/>
      <c r="EM47" s="161"/>
      <c r="EN47" s="161"/>
      <c r="EO47" s="161"/>
      <c r="EP47" s="161"/>
      <c r="EQ47" s="161"/>
      <c r="ER47" s="161"/>
      <c r="ES47" s="161"/>
      <c r="ET47" s="161"/>
      <c r="EU47" s="161"/>
      <c r="EV47" s="161"/>
      <c r="EW47" s="161"/>
      <c r="EX47" s="161"/>
      <c r="EY47" s="161"/>
      <c r="EZ47" s="161"/>
      <c r="FA47" s="161"/>
      <c r="FB47" s="161"/>
      <c r="FC47" s="161"/>
      <c r="FD47" s="161"/>
      <c r="FE47" s="161"/>
      <c r="FF47" s="161"/>
      <c r="FG47" s="161"/>
      <c r="FH47" s="161"/>
      <c r="FI47" s="161"/>
      <c r="FJ47" s="161"/>
      <c r="FK47" s="162"/>
    </row>
    <row r="48" spans="1:167" s="8" customFormat="1" ht="30.75" customHeight="1" x14ac:dyDescent="0.2">
      <c r="A48" s="10"/>
      <c r="B48" s="155" t="s">
        <v>82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6"/>
      <c r="W48" s="132" t="s">
        <v>83</v>
      </c>
      <c r="X48" s="132"/>
      <c r="Y48" s="132"/>
      <c r="Z48" s="132"/>
      <c r="AA48" s="132"/>
      <c r="AB48" s="132"/>
      <c r="AC48" s="163">
        <f>AM48+AV48+BF48+BP48+BZ48+CI48+CS48+DC48+DM48+DV48+EE48+EN48+FC48</f>
        <v>59612.81</v>
      </c>
      <c r="AD48" s="163"/>
      <c r="AE48" s="163"/>
      <c r="AF48" s="163"/>
      <c r="AG48" s="163"/>
      <c r="AH48" s="163"/>
      <c r="AI48" s="163"/>
      <c r="AJ48" s="163"/>
      <c r="AK48" s="163"/>
      <c r="AL48" s="163"/>
      <c r="AM48" s="163">
        <f>[2]админ.!AM49+[2]культура!AM49+[2]образов.!AM49+[2]МУАП!AM49+[2]УАЗ!AM49+[2]АСП!AM49+[2]НСП!AM50+[2]ПСП!AM49</f>
        <v>0</v>
      </c>
      <c r="AN48" s="163"/>
      <c r="AO48" s="163"/>
      <c r="AP48" s="163"/>
      <c r="AQ48" s="163"/>
      <c r="AR48" s="163"/>
      <c r="AS48" s="163"/>
      <c r="AT48" s="163"/>
      <c r="AU48" s="163"/>
      <c r="AV48" s="163">
        <f>[2]админ.!AV49+[2]культура!AV49+[2]образов.!AV49+[2]МУАП!AV49+[2]УАЗ!AV49+[2]АСП!AV49+[2]НСП!AV50+[2]ПСП!AV49</f>
        <v>0</v>
      </c>
      <c r="AW48" s="163"/>
      <c r="AX48" s="163"/>
      <c r="AY48" s="163"/>
      <c r="AZ48" s="163"/>
      <c r="BA48" s="163"/>
      <c r="BB48" s="163"/>
      <c r="BC48" s="163"/>
      <c r="BD48" s="163"/>
      <c r="BE48" s="163"/>
      <c r="BF48" s="163">
        <f>[2]админ.!BF49+[2]культура!BF49+[2]образов.!BF49+[2]МУАП!BF49+[2]УАЗ!BF49+[2]АСП!BF49+[2]НСП!BF50+[2]ПСП!BF49</f>
        <v>0</v>
      </c>
      <c r="BG48" s="163"/>
      <c r="BH48" s="163"/>
      <c r="BI48" s="163"/>
      <c r="BJ48" s="163"/>
      <c r="BK48" s="163"/>
      <c r="BL48" s="163"/>
      <c r="BM48" s="163"/>
      <c r="BN48" s="163"/>
      <c r="BO48" s="163"/>
      <c r="BP48" s="163">
        <f>[2]админ.!BP49+[2]культура!BP49+[2]образов.!BP49+[2]МУАП!BP49+[2]УАЗ!BP49+[2]АСП!BP49+[2]НСП!BP50+[2]ПСП!BP49</f>
        <v>0</v>
      </c>
      <c r="BQ48" s="163"/>
      <c r="BR48" s="163"/>
      <c r="BS48" s="163"/>
      <c r="BT48" s="163"/>
      <c r="BU48" s="163"/>
      <c r="BV48" s="163"/>
      <c r="BW48" s="163"/>
      <c r="BX48" s="163"/>
      <c r="BY48" s="163"/>
      <c r="BZ48" s="163">
        <f>[2]админ.!BZ49+[2]культура!BZ49+[2]образов.!BZ49+[2]МУАП!BZ49+[2]УАЗ!BZ49+[2]АСП!BZ49+[2]НСП!BZ50+[2]ПСП!BZ49</f>
        <v>0</v>
      </c>
      <c r="CA48" s="163"/>
      <c r="CB48" s="163"/>
      <c r="CC48" s="163"/>
      <c r="CD48" s="163"/>
      <c r="CE48" s="163"/>
      <c r="CF48" s="163"/>
      <c r="CG48" s="163"/>
      <c r="CH48" s="163"/>
      <c r="CI48" s="163">
        <f>[2]админ.!CI49+[2]культура!CI49+[2]образов.!CI49+[2]МУАП!CI49+[2]УАЗ!CI49+[2]АСП!CI49+[2]НСП!CI50+[2]ПСП!CI49</f>
        <v>0</v>
      </c>
      <c r="CJ48" s="163"/>
      <c r="CK48" s="163"/>
      <c r="CL48" s="163"/>
      <c r="CM48" s="163"/>
      <c r="CN48" s="163"/>
      <c r="CO48" s="163"/>
      <c r="CP48" s="163"/>
      <c r="CQ48" s="163"/>
      <c r="CR48" s="163"/>
      <c r="CS48" s="163">
        <f>[2]админ.!CS49+[2]культура!CS49+[2]образов.!CS49+[2]МУАП!CS49+[2]УАЗ!CS49+[2]АСП!CS49+[2]НСП!CS50+[2]ПСП!CS49</f>
        <v>0</v>
      </c>
      <c r="CT48" s="163"/>
      <c r="CU48" s="163"/>
      <c r="CV48" s="163"/>
      <c r="CW48" s="163"/>
      <c r="CX48" s="163"/>
      <c r="CY48" s="163"/>
      <c r="CZ48" s="163"/>
      <c r="DA48" s="163"/>
      <c r="DB48" s="163"/>
      <c r="DC48" s="163">
        <f>[2]админ.!DC49+[2]культура!DC49+[2]образов.!DC49+[2]МУАП!DC49+[2]УАЗ!DC49+[2]АСП!DC49+[2]НСП!DC50+[2]ПСП!DC49+[2]Газета!DC49+[2]Теплоэнерго!DC49+[2]Теплосбыт!DC49</f>
        <v>9644</v>
      </c>
      <c r="DD48" s="163"/>
      <c r="DE48" s="163"/>
      <c r="DF48" s="163"/>
      <c r="DG48" s="163"/>
      <c r="DH48" s="163"/>
      <c r="DI48" s="163"/>
      <c r="DJ48" s="163"/>
      <c r="DK48" s="163"/>
      <c r="DL48" s="163"/>
      <c r="DM48" s="163">
        <f>[2]админ.!DM49+[2]культура!DM49+[2]образов.!DM49+[2]МУАП!DM49+[2]УАЗ!DM49+[2]АСП!DM49+[2]НСП!DM50+[2]ПСП!DM49</f>
        <v>0</v>
      </c>
      <c r="DN48" s="163"/>
      <c r="DO48" s="163"/>
      <c r="DP48" s="163"/>
      <c r="DQ48" s="163"/>
      <c r="DR48" s="163"/>
      <c r="DS48" s="163"/>
      <c r="DT48" s="163"/>
      <c r="DU48" s="163"/>
      <c r="DV48" s="163">
        <f>[2]админ.!DV49+[2]культура!DV49+[2]образов.!DV49+[2]МУАП!DV49+[2]УАЗ!DV49+[2]АСП!DV49+[2]НСП!DV50+[2]ПСП!DV49+[2]Газета!DV49+[2]Теплоэнерго!DV49+[2]Теплосбыт!DV49</f>
        <v>519.4</v>
      </c>
      <c r="DW48" s="163"/>
      <c r="DX48" s="163"/>
      <c r="DY48" s="163"/>
      <c r="DZ48" s="163"/>
      <c r="EA48" s="163"/>
      <c r="EB48" s="163"/>
      <c r="EC48" s="163"/>
      <c r="ED48" s="163"/>
      <c r="EE48" s="164">
        <f>[2]админ.!EE49+[2]культура!EE49+[2]образов.!EE49+[2]МУАП!EE49+[2]УАЗ!EE49+[2]АСП!EE49+[2]НСП!EE50+[2]ПСП!EE49+[2]Газета!EE49+[2]Теплоэнерго!EE49+[2]Теплосбыт!EE49</f>
        <v>6844</v>
      </c>
      <c r="EF48" s="164"/>
      <c r="EG48" s="164"/>
      <c r="EH48" s="164"/>
      <c r="EI48" s="164"/>
      <c r="EJ48" s="164"/>
      <c r="EK48" s="164"/>
      <c r="EL48" s="164"/>
      <c r="EM48" s="164"/>
      <c r="EN48" s="164">
        <f>[2]админ.!EN49+[2]культура!EN49+[2]образов.!EN49+[2]МУАП!EN49+[2]УАЗ!EN49+[2]АСП!EN49+[2]НСП!EN50+[2]ПСП!EN49+[2]Газета!EN49+[2]Теплоэнерго!EN49+[2]Теплосбыт!EN49</f>
        <v>33298.369999999995</v>
      </c>
      <c r="EO48" s="164"/>
      <c r="EP48" s="164"/>
      <c r="EQ48" s="164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25">
        <f>[2]админ.!FC49+[2]культура!FC49+[2]образов.!FC49+[2]МУАП!FC49+[2]УАЗ!FC49+[2]АСП!FC49+[2]НСП!FC50+[2]ПСП!FC49+[2]Газета!FC49+[2]Теплоэнерго!FC49+[2]Теплосбыт!FC49</f>
        <v>9307.0400000000009</v>
      </c>
      <c r="FD48" s="125"/>
      <c r="FE48" s="125"/>
      <c r="FF48" s="125"/>
      <c r="FG48" s="125"/>
      <c r="FH48" s="125"/>
      <c r="FI48" s="125"/>
      <c r="FJ48" s="125"/>
      <c r="FK48" s="125"/>
    </row>
    <row r="49" spans="1:167" s="8" customFormat="1" ht="30.75" customHeight="1" x14ac:dyDescent="0.2">
      <c r="A49" s="10"/>
      <c r="B49" s="155" t="s">
        <v>84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6"/>
      <c r="W49" s="132" t="s">
        <v>85</v>
      </c>
      <c r="X49" s="132"/>
      <c r="Y49" s="132"/>
      <c r="Z49" s="132"/>
      <c r="AA49" s="132"/>
      <c r="AB49" s="132"/>
      <c r="AC49" s="163">
        <f>AM49+AV49+BF49+BP49+BZ49+CI49+CS49+DC49+DM49+DV49+EE49+EN49+FC49</f>
        <v>45405.409999999996</v>
      </c>
      <c r="AD49" s="163"/>
      <c r="AE49" s="163"/>
      <c r="AF49" s="163"/>
      <c r="AG49" s="163"/>
      <c r="AH49" s="163"/>
      <c r="AI49" s="163"/>
      <c r="AJ49" s="163"/>
      <c r="AK49" s="163"/>
      <c r="AL49" s="163"/>
      <c r="AM49" s="163">
        <f>[2]админ.!AM50+[2]культура!AM50+[2]образов.!AM50+[2]МУАП!AM50+[2]УАЗ!AM50+[2]АСП!AM50+[2]НСП!AM51+[2]ПСП!AM50</f>
        <v>0</v>
      </c>
      <c r="AN49" s="163"/>
      <c r="AO49" s="163"/>
      <c r="AP49" s="163"/>
      <c r="AQ49" s="163"/>
      <c r="AR49" s="163"/>
      <c r="AS49" s="163"/>
      <c r="AT49" s="163"/>
      <c r="AU49" s="163"/>
      <c r="AV49" s="163">
        <f>[2]админ.!AV50+[2]культура!AV50+[2]образов.!AV50+[2]МУАП!AV50+[2]УАЗ!AV50+[2]АСП!AV50+[2]НСП!AV51+[2]ПСП!AV50</f>
        <v>0</v>
      </c>
      <c r="AW49" s="163"/>
      <c r="AX49" s="163"/>
      <c r="AY49" s="163"/>
      <c r="AZ49" s="163"/>
      <c r="BA49" s="163"/>
      <c r="BB49" s="163"/>
      <c r="BC49" s="163"/>
      <c r="BD49" s="163"/>
      <c r="BE49" s="163"/>
      <c r="BF49" s="163">
        <f>[2]админ.!BF50+[2]культура!BF50+[2]образов.!BF50+[2]МУАП!BF50+[2]УАЗ!BF50+[2]АСП!BF50+[2]НСП!BF51+[2]ПСП!BF50</f>
        <v>0</v>
      </c>
      <c r="BG49" s="163"/>
      <c r="BH49" s="163"/>
      <c r="BI49" s="163"/>
      <c r="BJ49" s="163"/>
      <c r="BK49" s="163"/>
      <c r="BL49" s="163"/>
      <c r="BM49" s="163"/>
      <c r="BN49" s="163"/>
      <c r="BO49" s="163"/>
      <c r="BP49" s="163">
        <f>[2]админ.!BP50+[2]культура!BP50+[2]образов.!BP50+[2]МУАП!BP50+[2]УАЗ!BP50+[2]АСП!BP50+[2]НСП!BP51+[2]ПСП!BP50</f>
        <v>0</v>
      </c>
      <c r="BQ49" s="163"/>
      <c r="BR49" s="163"/>
      <c r="BS49" s="163"/>
      <c r="BT49" s="163"/>
      <c r="BU49" s="163"/>
      <c r="BV49" s="163"/>
      <c r="BW49" s="163"/>
      <c r="BX49" s="163"/>
      <c r="BY49" s="163"/>
      <c r="BZ49" s="163">
        <f>[2]админ.!BZ50+[2]культура!BZ50+[2]образов.!BZ50+[2]МУАП!BZ50+[2]УАЗ!BZ50+[2]АСП!BZ50+[2]НСП!BZ51+[2]ПСП!BZ50</f>
        <v>0</v>
      </c>
      <c r="CA49" s="163"/>
      <c r="CB49" s="163"/>
      <c r="CC49" s="163"/>
      <c r="CD49" s="163"/>
      <c r="CE49" s="163"/>
      <c r="CF49" s="163"/>
      <c r="CG49" s="163"/>
      <c r="CH49" s="163"/>
      <c r="CI49" s="163">
        <f>[2]админ.!CI50+[2]культура!CI50+[2]образов.!CI50+[2]МУАП!CI50+[2]УАЗ!CI50+[2]АСП!CI50+[2]НСП!CI51+[2]ПСП!CI50</f>
        <v>0</v>
      </c>
      <c r="CJ49" s="163"/>
      <c r="CK49" s="163"/>
      <c r="CL49" s="163"/>
      <c r="CM49" s="163"/>
      <c r="CN49" s="163"/>
      <c r="CO49" s="163"/>
      <c r="CP49" s="163"/>
      <c r="CQ49" s="163"/>
      <c r="CR49" s="163"/>
      <c r="CS49" s="163">
        <f>[2]админ.!CS50+[2]культура!CS50+[2]образов.!CS50+[2]МУАП!CS50+[2]УАЗ!CS50+[2]АСП!CS50+[2]НСП!CS51+[2]ПСП!CS50</f>
        <v>0</v>
      </c>
      <c r="CT49" s="163"/>
      <c r="CU49" s="163"/>
      <c r="CV49" s="163"/>
      <c r="CW49" s="163"/>
      <c r="CX49" s="163"/>
      <c r="CY49" s="163"/>
      <c r="CZ49" s="163"/>
      <c r="DA49" s="163"/>
      <c r="DB49" s="163"/>
      <c r="DC49" s="163">
        <f>[2]админ.!DC50+[2]культура!DC50+[2]образов.!DC50+[2]МУАП!DC50+[2]УАЗ!DC50+[2]АСП!DC50+[2]НСП!DC51+[2]ПСП!DC50+[2]Газета!DC50+[2]Теплоэнерго!DC50+[2]Теплосбыт!DC50</f>
        <v>2800</v>
      </c>
      <c r="DD49" s="163"/>
      <c r="DE49" s="163"/>
      <c r="DF49" s="163"/>
      <c r="DG49" s="163"/>
      <c r="DH49" s="163"/>
      <c r="DI49" s="163"/>
      <c r="DJ49" s="163"/>
      <c r="DK49" s="163"/>
      <c r="DL49" s="163"/>
      <c r="DM49" s="163">
        <f>[2]админ.!DM50+[2]культура!DM50+[2]образов.!DM50+[2]МУАП!DM50+[2]УАЗ!DM50+[2]АСП!DM50+[2]НСП!DM51+[2]ПСП!DM50</f>
        <v>0</v>
      </c>
      <c r="DN49" s="163"/>
      <c r="DO49" s="163"/>
      <c r="DP49" s="163"/>
      <c r="DQ49" s="163"/>
      <c r="DR49" s="163"/>
      <c r="DS49" s="163"/>
      <c r="DT49" s="163"/>
      <c r="DU49" s="163"/>
      <c r="DV49" s="163">
        <f>[2]админ.!DV50+[2]культура!DV50+[2]образов.!DV50+[2]МУАП!DV50+[2]УАЗ!DV50+[2]АСП!DV50+[2]НСП!DV51+[2]ПСП!DV50+[2]Газета!DV50+[2]Теплоэнерго!DV50+[2]Теплосбыт!DV50</f>
        <v>0</v>
      </c>
      <c r="DW49" s="163"/>
      <c r="DX49" s="163"/>
      <c r="DY49" s="163"/>
      <c r="DZ49" s="163"/>
      <c r="EA49" s="163"/>
      <c r="EB49" s="163"/>
      <c r="EC49" s="163"/>
      <c r="ED49" s="163"/>
      <c r="EE49" s="164">
        <f>[2]админ.!EE50+[2]культура!EE50+[2]образов.!EE50+[2]МУАП!EE50+[2]УАЗ!EE50+[2]АСП!EE50+[2]НСП!EE51+[2]ПСП!EE50+[2]Газета!EE50+[2]Теплоэнерго!EE50+[2]Теплосбыт!EE50</f>
        <v>0</v>
      </c>
      <c r="EF49" s="164"/>
      <c r="EG49" s="164"/>
      <c r="EH49" s="164"/>
      <c r="EI49" s="164"/>
      <c r="EJ49" s="164"/>
      <c r="EK49" s="164"/>
      <c r="EL49" s="164"/>
      <c r="EM49" s="164"/>
      <c r="EN49" s="164">
        <f>[2]админ.!EN50+[2]культура!EN50+[2]образов.!EN50+[2]МУАП!EN50+[2]УАЗ!EN50+[2]АСП!EN50+[2]НСП!EN51+[2]ПСП!EN50+[2]Газета!EN50+[2]Теплоэнерго!EN50+[2]Теплосбыт!EN50</f>
        <v>33298.369999999995</v>
      </c>
      <c r="EO49" s="164"/>
      <c r="EP49" s="164"/>
      <c r="EQ49" s="164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25">
        <f>[2]админ.!FC50+[2]культура!FC50+[2]образов.!FC50+[2]МУАП!FC50+[2]УАЗ!FC50+[2]АСП!FC50+[2]НСП!FC51+[2]ПСП!FC50+[2]Газета!FC50+[2]Теплоэнерго!FC50+[2]Теплосбыт!FC50</f>
        <v>9307.0400000000009</v>
      </c>
      <c r="FD49" s="125"/>
      <c r="FE49" s="125"/>
      <c r="FF49" s="125"/>
      <c r="FG49" s="125"/>
      <c r="FH49" s="125"/>
      <c r="FI49" s="125"/>
      <c r="FJ49" s="125"/>
      <c r="FK49" s="125"/>
    </row>
    <row r="50" spans="1:167" s="8" customFormat="1" ht="74.25" customHeight="1" x14ac:dyDescent="0.2">
      <c r="A50" s="10"/>
      <c r="B50" s="155" t="s">
        <v>86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6"/>
      <c r="W50" s="132" t="s">
        <v>87</v>
      </c>
      <c r="X50" s="132"/>
      <c r="Y50" s="132"/>
      <c r="Z50" s="132"/>
      <c r="AA50" s="132"/>
      <c r="AB50" s="132"/>
      <c r="AC50" s="163">
        <f>BF50+BP50+BZ50+CI50+CS50+DC50+DM50+DV50+EE50</f>
        <v>2800</v>
      </c>
      <c r="AD50" s="163"/>
      <c r="AE50" s="163"/>
      <c r="AF50" s="163"/>
      <c r="AG50" s="163"/>
      <c r="AH50" s="163"/>
      <c r="AI50" s="163"/>
      <c r="AJ50" s="163"/>
      <c r="AK50" s="163"/>
      <c r="AL50" s="163"/>
      <c r="AM50" s="163">
        <f>[2]админ.!AM51+[2]культура!AM51+[2]образов.!AM51+[2]МУАП!AM51+[2]УАЗ!AM51+[2]АСП!AM51+[2]НСП!AM52+[2]ПСП!AM51</f>
        <v>0</v>
      </c>
      <c r="AN50" s="163"/>
      <c r="AO50" s="163"/>
      <c r="AP50" s="163"/>
      <c r="AQ50" s="163"/>
      <c r="AR50" s="163"/>
      <c r="AS50" s="163"/>
      <c r="AT50" s="163"/>
      <c r="AU50" s="163"/>
      <c r="AV50" s="163">
        <f>[2]админ.!AV51+[2]культура!AV51+[2]образов.!AV51+[2]МУАП!AV51+[2]УАЗ!AV51+[2]АСП!AV51+[2]НСП!AV52+[2]ПСП!AV51</f>
        <v>0</v>
      </c>
      <c r="AW50" s="163"/>
      <c r="AX50" s="163"/>
      <c r="AY50" s="163"/>
      <c r="AZ50" s="163"/>
      <c r="BA50" s="163"/>
      <c r="BB50" s="163"/>
      <c r="BC50" s="163"/>
      <c r="BD50" s="163"/>
      <c r="BE50" s="163"/>
      <c r="BF50" s="163">
        <f>[2]админ.!BF51+[2]культура!BF51+[2]образов.!BF51+[2]МУАП!BF51+[2]УАЗ!BF51+[2]АСП!BF51+[2]НСП!BF52+[2]ПСП!BF51</f>
        <v>0</v>
      </c>
      <c r="BG50" s="163"/>
      <c r="BH50" s="163"/>
      <c r="BI50" s="163"/>
      <c r="BJ50" s="163"/>
      <c r="BK50" s="163"/>
      <c r="BL50" s="163"/>
      <c r="BM50" s="163"/>
      <c r="BN50" s="163"/>
      <c r="BO50" s="163"/>
      <c r="BP50" s="163">
        <f>[2]админ.!BP51+[2]культура!BP51+[2]образов.!BP51+[2]МУАП!BP51+[2]УАЗ!BP51+[2]АСП!BP51+[2]НСП!BP52+[2]ПСП!BP51</f>
        <v>0</v>
      </c>
      <c r="BQ50" s="163"/>
      <c r="BR50" s="163"/>
      <c r="BS50" s="163"/>
      <c r="BT50" s="163"/>
      <c r="BU50" s="163"/>
      <c r="BV50" s="163"/>
      <c r="BW50" s="163"/>
      <c r="BX50" s="163"/>
      <c r="BY50" s="163"/>
      <c r="BZ50" s="163">
        <f>[2]админ.!BZ51+[2]культура!BZ51+[2]образов.!BZ51+[2]МУАП!BZ51+[2]УАЗ!BZ51+[2]АСП!BZ51+[2]НСП!BZ52+[2]ПСП!BZ51</f>
        <v>0</v>
      </c>
      <c r="CA50" s="163"/>
      <c r="CB50" s="163"/>
      <c r="CC50" s="163"/>
      <c r="CD50" s="163"/>
      <c r="CE50" s="163"/>
      <c r="CF50" s="163"/>
      <c r="CG50" s="163"/>
      <c r="CH50" s="163"/>
      <c r="CI50" s="163">
        <f>[2]админ.!CI51+[2]культура!CI51+[2]образов.!CI51+[2]МУАП!CI51+[2]УАЗ!CI51+[2]АСП!CI51+[2]НСП!CI52+[2]ПСП!CI51</f>
        <v>0</v>
      </c>
      <c r="CJ50" s="163"/>
      <c r="CK50" s="163"/>
      <c r="CL50" s="163"/>
      <c r="CM50" s="163"/>
      <c r="CN50" s="163"/>
      <c r="CO50" s="163"/>
      <c r="CP50" s="163"/>
      <c r="CQ50" s="163"/>
      <c r="CR50" s="163"/>
      <c r="CS50" s="163">
        <f>[2]админ.!CS51+[2]культура!CS51+[2]образов.!CS51+[2]МУАП!CS51+[2]УАЗ!CS51+[2]АСП!CS51+[2]НСП!CS52+[2]ПСП!CS51</f>
        <v>0</v>
      </c>
      <c r="CT50" s="163"/>
      <c r="CU50" s="163"/>
      <c r="CV50" s="163"/>
      <c r="CW50" s="163"/>
      <c r="CX50" s="163"/>
      <c r="CY50" s="163"/>
      <c r="CZ50" s="163"/>
      <c r="DA50" s="163"/>
      <c r="DB50" s="163"/>
      <c r="DC50" s="163">
        <f>[2]админ.!DC51+[2]культура!DC51+[2]образов.!DC51+[2]МУАП!DC51+[2]УАЗ!DC51+[2]АСП!DC51+[2]НСП!DC52+[2]ПСП!DC51+[2]Газета!DC51+[2]Теплоэнерго!DC51+[2]Теплосбыт!DC51</f>
        <v>2800</v>
      </c>
      <c r="DD50" s="163"/>
      <c r="DE50" s="163"/>
      <c r="DF50" s="163"/>
      <c r="DG50" s="163"/>
      <c r="DH50" s="163"/>
      <c r="DI50" s="163"/>
      <c r="DJ50" s="163"/>
      <c r="DK50" s="163"/>
      <c r="DL50" s="163"/>
      <c r="DM50" s="163">
        <f>[2]админ.!DM51+[2]культура!DM51+[2]образов.!DM51+[2]МУАП!DM51+[2]УАЗ!DM51+[2]АСП!DM51+[2]НСП!DM52+[2]ПСП!DM51</f>
        <v>0</v>
      </c>
      <c r="DN50" s="163"/>
      <c r="DO50" s="163"/>
      <c r="DP50" s="163"/>
      <c r="DQ50" s="163"/>
      <c r="DR50" s="163"/>
      <c r="DS50" s="163"/>
      <c r="DT50" s="163"/>
      <c r="DU50" s="163"/>
      <c r="DV50" s="163">
        <f>[2]админ.!DV51+[2]культура!DV51+[2]образов.!DV51+[2]МУАП!DV51+[2]УАЗ!DV51+[2]АСП!DV51+[2]НСП!DV52+[2]ПСП!DV51+[2]Газета!DV51+[2]Теплоэнерго!DV51+[2]Теплосбыт!DV51</f>
        <v>0</v>
      </c>
      <c r="DW50" s="163"/>
      <c r="DX50" s="163"/>
      <c r="DY50" s="163"/>
      <c r="DZ50" s="163"/>
      <c r="EA50" s="163"/>
      <c r="EB50" s="163"/>
      <c r="EC50" s="163"/>
      <c r="ED50" s="163"/>
      <c r="EE50" s="164">
        <f>[2]админ.!EE51+[2]культура!EE51+[2]образов.!EE51+[2]МУАП!EE51+[2]УАЗ!EE51+[2]АСП!EE51+[2]НСП!EE52+[2]ПСП!EE51+[2]Газета!EE51+[2]Теплоэнерго!EE51+[2]Теплосбыт!EE51</f>
        <v>0</v>
      </c>
      <c r="EF50" s="164"/>
      <c r="EG50" s="164"/>
      <c r="EH50" s="164"/>
      <c r="EI50" s="164"/>
      <c r="EJ50" s="164"/>
      <c r="EK50" s="164"/>
      <c r="EL50" s="164"/>
      <c r="EM50" s="164"/>
      <c r="EN50" s="164" t="s">
        <v>36</v>
      </c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 t="s">
        <v>36</v>
      </c>
      <c r="FD50" s="164"/>
      <c r="FE50" s="164"/>
      <c r="FF50" s="164"/>
      <c r="FG50" s="164"/>
      <c r="FH50" s="164"/>
      <c r="FI50" s="164"/>
      <c r="FJ50" s="164"/>
      <c r="FK50" s="164"/>
    </row>
    <row r="51" spans="1:167" s="8" customFormat="1" ht="39" customHeight="1" x14ac:dyDescent="0.2">
      <c r="A51" s="10"/>
      <c r="B51" s="155" t="s">
        <v>88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6"/>
      <c r="W51" s="132" t="s">
        <v>89</v>
      </c>
      <c r="X51" s="132"/>
      <c r="Y51" s="132"/>
      <c r="Z51" s="132"/>
      <c r="AA51" s="132"/>
      <c r="AB51" s="132"/>
      <c r="AC51" s="163">
        <f>AM51+AV51+BF51+BP51+BZ51+CI51+CS51+DC51+DM51+DV51+EE51+EN51+FC51</f>
        <v>0</v>
      </c>
      <c r="AD51" s="163"/>
      <c r="AE51" s="163"/>
      <c r="AF51" s="163"/>
      <c r="AG51" s="163"/>
      <c r="AH51" s="163"/>
      <c r="AI51" s="163"/>
      <c r="AJ51" s="163"/>
      <c r="AK51" s="163"/>
      <c r="AL51" s="163"/>
      <c r="AM51" s="163">
        <f>[2]админ.!AM52+[2]культура!AM52+[2]образов.!AM52+[2]МУАП!AM52+[2]УАЗ!AM52+[2]АСП!AM52+[2]НСП!AM53+[2]ПСП!AM52</f>
        <v>0</v>
      </c>
      <c r="AN51" s="163"/>
      <c r="AO51" s="163"/>
      <c r="AP51" s="163"/>
      <c r="AQ51" s="163"/>
      <c r="AR51" s="163"/>
      <c r="AS51" s="163"/>
      <c r="AT51" s="163"/>
      <c r="AU51" s="163"/>
      <c r="AV51" s="163">
        <f>[2]админ.!AV52+[2]культура!AV52+[2]образов.!AV52+[2]МУАП!AV52+[2]УАЗ!AV52+[2]АСП!AV52+[2]НСП!AV53+[2]ПСП!AV52</f>
        <v>0</v>
      </c>
      <c r="AW51" s="163"/>
      <c r="AX51" s="163"/>
      <c r="AY51" s="163"/>
      <c r="AZ51" s="163"/>
      <c r="BA51" s="163"/>
      <c r="BB51" s="163"/>
      <c r="BC51" s="163"/>
      <c r="BD51" s="163"/>
      <c r="BE51" s="163"/>
      <c r="BF51" s="163">
        <f>[2]админ.!BF52+[2]культура!BF52+[2]образов.!BF52+[2]МУАП!BF52+[2]УАЗ!BF52+[2]АСП!BF52+[2]НСП!BF53+[2]ПСП!BF52</f>
        <v>0</v>
      </c>
      <c r="BG51" s="163"/>
      <c r="BH51" s="163"/>
      <c r="BI51" s="163"/>
      <c r="BJ51" s="163"/>
      <c r="BK51" s="163"/>
      <c r="BL51" s="163"/>
      <c r="BM51" s="163"/>
      <c r="BN51" s="163"/>
      <c r="BO51" s="163"/>
      <c r="BP51" s="126">
        <f>[2]админ.!BP52+[2]культура!BP52+[2]образов.!BP52+[2]МУАП!BP52+[2]УАЗ!BP52+[2]АСП!BP52+[2]НСП!BP53+[2]ПСП!BP52</f>
        <v>0</v>
      </c>
      <c r="BQ51" s="126"/>
      <c r="BR51" s="126"/>
      <c r="BS51" s="126"/>
      <c r="BT51" s="126"/>
      <c r="BU51" s="126"/>
      <c r="BV51" s="126"/>
      <c r="BW51" s="126"/>
      <c r="BX51" s="126"/>
      <c r="BY51" s="126"/>
      <c r="BZ51" s="163">
        <f>[2]админ.!BZ52+[2]культура!BZ52+[2]образов.!BZ52+[2]МУАП!BZ52+[2]УАЗ!BZ52+[2]АСП!BZ52+[2]НСП!BZ53+[2]ПСП!BZ52</f>
        <v>0</v>
      </c>
      <c r="CA51" s="163"/>
      <c r="CB51" s="163"/>
      <c r="CC51" s="163"/>
      <c r="CD51" s="163"/>
      <c r="CE51" s="163"/>
      <c r="CF51" s="163"/>
      <c r="CG51" s="163"/>
      <c r="CH51" s="163"/>
      <c r="CI51" s="163">
        <f>[2]админ.!CI52+[2]культура!CI52+[2]образов.!CI52+[2]МУАП!CI52+[2]УАЗ!CI52+[2]АСП!CI52+[2]НСП!CI53+[2]ПСП!CI52</f>
        <v>0</v>
      </c>
      <c r="CJ51" s="163"/>
      <c r="CK51" s="163"/>
      <c r="CL51" s="163"/>
      <c r="CM51" s="163"/>
      <c r="CN51" s="163"/>
      <c r="CO51" s="163"/>
      <c r="CP51" s="163"/>
      <c r="CQ51" s="163"/>
      <c r="CR51" s="163"/>
      <c r="CS51" s="163">
        <f>[2]админ.!CS52+[2]культура!CS52+[2]образов.!CS52+[2]МУАП!CS52+[2]УАЗ!CS52+[2]АСП!CS52+[2]НСП!CS53+[2]ПСП!CS52</f>
        <v>0</v>
      </c>
      <c r="CT51" s="163"/>
      <c r="CU51" s="163"/>
      <c r="CV51" s="163"/>
      <c r="CW51" s="163"/>
      <c r="CX51" s="163"/>
      <c r="CY51" s="163"/>
      <c r="CZ51" s="163"/>
      <c r="DA51" s="163"/>
      <c r="DB51" s="163"/>
      <c r="DC51" s="163">
        <f>[2]админ.!DC52+[2]культура!DC52+[2]образов.!DC52+[2]МУАП!DC52+[2]УАЗ!DC52+[2]АСП!DC52+[2]НСП!DC53+[2]ПСП!DC52</f>
        <v>0</v>
      </c>
      <c r="DD51" s="163"/>
      <c r="DE51" s="163"/>
      <c r="DF51" s="163"/>
      <c r="DG51" s="163"/>
      <c r="DH51" s="163"/>
      <c r="DI51" s="163"/>
      <c r="DJ51" s="163"/>
      <c r="DK51" s="163"/>
      <c r="DL51" s="163"/>
      <c r="DM51" s="163">
        <f>[2]админ.!DM52+[2]культура!DM52+[2]образов.!DM52+[2]МУАП!DM52+[2]УАЗ!DM52+[2]АСП!DM52+[2]НСП!DM53+[2]ПСП!DM52</f>
        <v>0</v>
      </c>
      <c r="DN51" s="163"/>
      <c r="DO51" s="163"/>
      <c r="DP51" s="163"/>
      <c r="DQ51" s="163"/>
      <c r="DR51" s="163"/>
      <c r="DS51" s="163"/>
      <c r="DT51" s="163"/>
      <c r="DU51" s="163"/>
      <c r="DV51" s="163">
        <f>[2]админ.!DV52+[2]культура!DV52+[2]образов.!DV52+[2]МУАП!DV52+[2]УАЗ!DV52+[2]АСП!DV52+[2]НСП!DV53+[2]ПСП!DV52</f>
        <v>0</v>
      </c>
      <c r="DW51" s="163"/>
      <c r="DX51" s="163"/>
      <c r="DY51" s="163"/>
      <c r="DZ51" s="163"/>
      <c r="EA51" s="163"/>
      <c r="EB51" s="163"/>
      <c r="EC51" s="163"/>
      <c r="ED51" s="163"/>
      <c r="EE51" s="164">
        <f>[2]админ.!EE52+[2]культура!EE52+[2]образов.!EE52+[2]МУАП!EE52+[2]УАЗ!EE52+[2]АСП!EE52+[2]НСП!EE53+[2]ПСП!EE52</f>
        <v>0</v>
      </c>
      <c r="EF51" s="164"/>
      <c r="EG51" s="164"/>
      <c r="EH51" s="164"/>
      <c r="EI51" s="164"/>
      <c r="EJ51" s="164"/>
      <c r="EK51" s="164"/>
      <c r="EL51" s="164"/>
      <c r="EM51" s="164"/>
      <c r="EN51" s="164">
        <f>[2]админ.!EN52+[2]культура!EN52+[2]образов.!EN52+[2]МУАП!EN52+[2]УАЗ!EN52+[2]АСП!EN52+[2]НСП!EN53+[2]ПСП!EN52</f>
        <v>0</v>
      </c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>
        <f>[2]админ.!FC52+[2]культура!FC52+[2]образов.!FC52+[2]МУАП!FC52+[2]УАЗ!FC52+[2]АСП!FC52+[2]НСП!FC53+[2]ПСП!FC52</f>
        <v>0</v>
      </c>
      <c r="FD51" s="164"/>
      <c r="FE51" s="164"/>
      <c r="FF51" s="164"/>
      <c r="FG51" s="164"/>
      <c r="FH51" s="164"/>
      <c r="FI51" s="164"/>
      <c r="FJ51" s="164"/>
      <c r="FK51" s="164"/>
    </row>
    <row r="52" spans="1:167" s="8" customFormat="1" ht="49.5" customHeight="1" x14ac:dyDescent="0.2">
      <c r="A52" s="10"/>
      <c r="B52" s="155" t="s">
        <v>90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6"/>
      <c r="W52" s="132" t="s">
        <v>91</v>
      </c>
      <c r="X52" s="132"/>
      <c r="Y52" s="132"/>
      <c r="Z52" s="132"/>
      <c r="AA52" s="132"/>
      <c r="AB52" s="132"/>
      <c r="AC52" s="163">
        <f>AM52+AV52+BF52+BP52+BZ52+CI52+CS52+DC52+DM52+DV52+EE52+EN52+FC52</f>
        <v>45405.409999999996</v>
      </c>
      <c r="AD52" s="163"/>
      <c r="AE52" s="163"/>
      <c r="AF52" s="163"/>
      <c r="AG52" s="163"/>
      <c r="AH52" s="163"/>
      <c r="AI52" s="163"/>
      <c r="AJ52" s="163"/>
      <c r="AK52" s="163"/>
      <c r="AL52" s="163"/>
      <c r="AM52" s="163">
        <f>[2]админ.!AM53+[2]культура!AM53+[2]образов.!AM53+[2]МУАП!AM53+[2]УАЗ!AM53+[2]АСП!AM53+[2]НСП!AM54+[2]ПСП!AM53</f>
        <v>0</v>
      </c>
      <c r="AN52" s="163"/>
      <c r="AO52" s="163"/>
      <c r="AP52" s="163"/>
      <c r="AQ52" s="163"/>
      <c r="AR52" s="163"/>
      <c r="AS52" s="163"/>
      <c r="AT52" s="163"/>
      <c r="AU52" s="163"/>
      <c r="AV52" s="163">
        <f>[2]админ.!AV53+[2]культура!AV53+[2]образов.!AV53+[2]МУАП!AV53+[2]УАЗ!AV53+[2]АСП!AV53+[2]НСП!AV54+[2]ПСП!AV53</f>
        <v>0</v>
      </c>
      <c r="AW52" s="163"/>
      <c r="AX52" s="163"/>
      <c r="AY52" s="163"/>
      <c r="AZ52" s="163"/>
      <c r="BA52" s="163"/>
      <c r="BB52" s="163"/>
      <c r="BC52" s="163"/>
      <c r="BD52" s="163"/>
      <c r="BE52" s="163"/>
      <c r="BF52" s="163">
        <f>[2]админ.!BF53+[2]культура!BF53+[2]образов.!BF53+[2]МУАП!BF53+[2]УАЗ!BF53+[2]АСП!BF53+[2]НСП!BF54+[2]ПСП!BF53</f>
        <v>0</v>
      </c>
      <c r="BG52" s="163"/>
      <c r="BH52" s="163"/>
      <c r="BI52" s="163"/>
      <c r="BJ52" s="163"/>
      <c r="BK52" s="163"/>
      <c r="BL52" s="163"/>
      <c r="BM52" s="163"/>
      <c r="BN52" s="163"/>
      <c r="BO52" s="163"/>
      <c r="BP52" s="126">
        <f>[2]админ.!BP53+[2]культура!BP53+[2]образов.!BP53+[2]МУАП!BP53+[2]УАЗ!BP53+[2]АСП!BP53+[2]НСП!BP54+[2]ПСП!BP53</f>
        <v>0</v>
      </c>
      <c r="BQ52" s="126"/>
      <c r="BR52" s="126"/>
      <c r="BS52" s="126"/>
      <c r="BT52" s="126"/>
      <c r="BU52" s="126"/>
      <c r="BV52" s="126"/>
      <c r="BW52" s="126"/>
      <c r="BX52" s="126"/>
      <c r="BY52" s="126"/>
      <c r="BZ52" s="163">
        <f>[2]админ.!BZ53+[2]культура!BZ53+[2]образов.!BZ53+[2]МУАП!BZ53+[2]УАЗ!BZ53+[2]АСП!BZ53+[2]НСП!BZ54+[2]ПСП!BZ53</f>
        <v>0</v>
      </c>
      <c r="CA52" s="163"/>
      <c r="CB52" s="163"/>
      <c r="CC52" s="163"/>
      <c r="CD52" s="163"/>
      <c r="CE52" s="163"/>
      <c r="CF52" s="163"/>
      <c r="CG52" s="163"/>
      <c r="CH52" s="163"/>
      <c r="CI52" s="163">
        <f>[2]админ.!CI53+[2]культура!CI53+[2]образов.!CI53+[2]МУАП!CI53+[2]УАЗ!CI53+[2]АСП!CI53+[2]НСП!CI54+[2]ПСП!CI53</f>
        <v>0</v>
      </c>
      <c r="CJ52" s="163"/>
      <c r="CK52" s="163"/>
      <c r="CL52" s="163"/>
      <c r="CM52" s="163"/>
      <c r="CN52" s="163"/>
      <c r="CO52" s="163"/>
      <c r="CP52" s="163"/>
      <c r="CQ52" s="163"/>
      <c r="CR52" s="163"/>
      <c r="CS52" s="163">
        <f>[2]админ.!CS53+[2]культура!CS53+[2]образов.!CS53+[2]МУАП!CS53+[2]УАЗ!CS53+[2]АСП!CS53+[2]НСП!CS54+[2]ПСП!CS53</f>
        <v>0</v>
      </c>
      <c r="CT52" s="163"/>
      <c r="CU52" s="163"/>
      <c r="CV52" s="163"/>
      <c r="CW52" s="163"/>
      <c r="CX52" s="163"/>
      <c r="CY52" s="163"/>
      <c r="CZ52" s="163"/>
      <c r="DA52" s="163"/>
      <c r="DB52" s="163"/>
      <c r="DC52" s="163">
        <f>[2]админ.!DC53+[2]культура!DC53+[2]образов.!DC53+[2]МУАП!DC53+[2]УАЗ!DC53+[2]АСП!DC53+[2]НСП!DC54+[2]ПСП!DC53+[2]Газета!DC53+[2]Теплоэнерго!DC53+[2]Теплосбыт!DC53</f>
        <v>2800</v>
      </c>
      <c r="DD52" s="163"/>
      <c r="DE52" s="163"/>
      <c r="DF52" s="163"/>
      <c r="DG52" s="163"/>
      <c r="DH52" s="163"/>
      <c r="DI52" s="163"/>
      <c r="DJ52" s="163"/>
      <c r="DK52" s="163"/>
      <c r="DL52" s="163"/>
      <c r="DM52" s="163">
        <f>[2]админ.!DM53+[2]культура!DM53+[2]образов.!DM53+[2]МУАП!DM53+[2]УАЗ!DM53+[2]АСП!DM53+[2]НСП!DM54+[2]ПСП!DM53</f>
        <v>0</v>
      </c>
      <c r="DN52" s="163"/>
      <c r="DO52" s="163"/>
      <c r="DP52" s="163"/>
      <c r="DQ52" s="163"/>
      <c r="DR52" s="163"/>
      <c r="DS52" s="163"/>
      <c r="DT52" s="163"/>
      <c r="DU52" s="163"/>
      <c r="DV52" s="163">
        <f>[2]админ.!DV53+[2]культура!DV53+[2]образов.!DV53+[2]МУАП!DV53+[2]УАЗ!DV53+[2]АСП!DV53+[2]НСП!DV54+[2]ПСП!DV53+[2]Газета!DV53+[2]Теплоэнерго!DV53+[2]Теплосбыт!DV53</f>
        <v>0</v>
      </c>
      <c r="DW52" s="163"/>
      <c r="DX52" s="163"/>
      <c r="DY52" s="163"/>
      <c r="DZ52" s="163"/>
      <c r="EA52" s="163"/>
      <c r="EB52" s="163"/>
      <c r="EC52" s="163"/>
      <c r="ED52" s="163"/>
      <c r="EE52" s="164">
        <f>[2]админ.!EE53+[2]культура!EE53+[2]образов.!EE53+[2]МУАП!EE53+[2]УАЗ!EE53+[2]АСП!EE53+[2]НСП!EE54+[2]ПСП!EE53+[2]Газета!EE52+[2]Теплоэнерго!EE52+[2]Теплосбыт!EE52</f>
        <v>0</v>
      </c>
      <c r="EF52" s="164"/>
      <c r="EG52" s="164"/>
      <c r="EH52" s="164"/>
      <c r="EI52" s="164"/>
      <c r="EJ52" s="164"/>
      <c r="EK52" s="164"/>
      <c r="EL52" s="164"/>
      <c r="EM52" s="164"/>
      <c r="EN52" s="164">
        <f>[2]админ.!EN53+[2]культура!EN53+[2]образов.!EN53+[2]МУАП!EN53+[2]УАЗ!EN53+[2]АСП!EN53+[2]НСП!EN54+[2]ПСП!EN53+[2]Газета!EN53+[2]Теплоэнерго!EN53+[2]Теплосбыт!EN53</f>
        <v>33298.369999999995</v>
      </c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>
        <f>[2]админ.!FC53+[2]культура!FC53+[2]образов.!FC53+[2]МУАП!FC53+[2]УАЗ!FC53+[2]АСП!FC53+[2]НСП!FC54+[2]ПСП!FC53+[2]Газета!FC53+[2]Теплоэнерго!FC53+[2]Теплосбыт!FC53</f>
        <v>9307.0400000000009</v>
      </c>
      <c r="FD52" s="164"/>
      <c r="FE52" s="164"/>
      <c r="FF52" s="164"/>
      <c r="FG52" s="164"/>
      <c r="FH52" s="164"/>
      <c r="FI52" s="164"/>
      <c r="FJ52" s="164"/>
      <c r="FK52" s="164"/>
    </row>
    <row r="53" spans="1:167" s="8" customFormat="1" x14ac:dyDescent="0.2">
      <c r="A53" s="11"/>
      <c r="B53" s="165" t="s">
        <v>50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6"/>
      <c r="W53" s="137" t="s">
        <v>92</v>
      </c>
      <c r="X53" s="138"/>
      <c r="Y53" s="138"/>
      <c r="Z53" s="138"/>
      <c r="AA53" s="138"/>
      <c r="AB53" s="139"/>
      <c r="AC53" s="167"/>
      <c r="AD53" s="168"/>
      <c r="AE53" s="168"/>
      <c r="AF53" s="168"/>
      <c r="AG53" s="168"/>
      <c r="AH53" s="168"/>
      <c r="AI53" s="168"/>
      <c r="AJ53" s="168"/>
      <c r="AK53" s="168"/>
      <c r="AL53" s="169"/>
      <c r="AM53" s="167"/>
      <c r="AN53" s="168"/>
      <c r="AO53" s="168"/>
      <c r="AP53" s="168"/>
      <c r="AQ53" s="168"/>
      <c r="AR53" s="168"/>
      <c r="AS53" s="168"/>
      <c r="AT53" s="168"/>
      <c r="AU53" s="169"/>
      <c r="AV53" s="167"/>
      <c r="AW53" s="168"/>
      <c r="AX53" s="168"/>
      <c r="AY53" s="168"/>
      <c r="AZ53" s="168"/>
      <c r="BA53" s="168"/>
      <c r="BB53" s="168"/>
      <c r="BC53" s="168"/>
      <c r="BD53" s="168"/>
      <c r="BE53" s="169"/>
      <c r="BF53" s="167"/>
      <c r="BG53" s="168"/>
      <c r="BH53" s="168"/>
      <c r="BI53" s="168"/>
      <c r="BJ53" s="168"/>
      <c r="BK53" s="168"/>
      <c r="BL53" s="168"/>
      <c r="BM53" s="168"/>
      <c r="BN53" s="168"/>
      <c r="BO53" s="169"/>
      <c r="BP53" s="167"/>
      <c r="BQ53" s="168"/>
      <c r="BR53" s="168"/>
      <c r="BS53" s="168"/>
      <c r="BT53" s="168"/>
      <c r="BU53" s="168"/>
      <c r="BV53" s="168"/>
      <c r="BW53" s="168"/>
      <c r="BX53" s="168"/>
      <c r="BY53" s="169"/>
      <c r="BZ53" s="167"/>
      <c r="CA53" s="168"/>
      <c r="CB53" s="168"/>
      <c r="CC53" s="168"/>
      <c r="CD53" s="168"/>
      <c r="CE53" s="168"/>
      <c r="CF53" s="168"/>
      <c r="CG53" s="168"/>
      <c r="CH53" s="169"/>
      <c r="CI53" s="167"/>
      <c r="CJ53" s="168"/>
      <c r="CK53" s="168"/>
      <c r="CL53" s="168"/>
      <c r="CM53" s="168"/>
      <c r="CN53" s="168"/>
      <c r="CO53" s="168"/>
      <c r="CP53" s="168"/>
      <c r="CQ53" s="168"/>
      <c r="CR53" s="169"/>
      <c r="CS53" s="167"/>
      <c r="CT53" s="168"/>
      <c r="CU53" s="168"/>
      <c r="CV53" s="168"/>
      <c r="CW53" s="168"/>
      <c r="CX53" s="168"/>
      <c r="CY53" s="168"/>
      <c r="CZ53" s="168"/>
      <c r="DA53" s="168"/>
      <c r="DB53" s="169"/>
      <c r="DC53" s="167"/>
      <c r="DD53" s="168"/>
      <c r="DE53" s="168"/>
      <c r="DF53" s="168"/>
      <c r="DG53" s="168"/>
      <c r="DH53" s="168"/>
      <c r="DI53" s="168"/>
      <c r="DJ53" s="168"/>
      <c r="DK53" s="168"/>
      <c r="DL53" s="169"/>
      <c r="DM53" s="167"/>
      <c r="DN53" s="168"/>
      <c r="DO53" s="168"/>
      <c r="DP53" s="168"/>
      <c r="DQ53" s="168"/>
      <c r="DR53" s="168"/>
      <c r="DS53" s="168"/>
      <c r="DT53" s="168"/>
      <c r="DU53" s="169"/>
      <c r="DV53" s="167"/>
      <c r="DW53" s="168"/>
      <c r="DX53" s="168"/>
      <c r="DY53" s="168"/>
      <c r="DZ53" s="168"/>
      <c r="EA53" s="168"/>
      <c r="EB53" s="168"/>
      <c r="EC53" s="168"/>
      <c r="ED53" s="169"/>
      <c r="EE53" s="167"/>
      <c r="EF53" s="168"/>
      <c r="EG53" s="168"/>
      <c r="EH53" s="168"/>
      <c r="EI53" s="168"/>
      <c r="EJ53" s="168"/>
      <c r="EK53" s="168"/>
      <c r="EL53" s="168"/>
      <c r="EM53" s="169"/>
      <c r="EN53" s="167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9"/>
      <c r="FC53" s="167"/>
      <c r="FD53" s="168"/>
      <c r="FE53" s="168"/>
      <c r="FF53" s="168"/>
      <c r="FG53" s="168"/>
      <c r="FH53" s="168"/>
      <c r="FI53" s="168"/>
      <c r="FJ53" s="168"/>
      <c r="FK53" s="169"/>
    </row>
    <row r="54" spans="1:167" s="8" customFormat="1" ht="18.75" customHeight="1" x14ac:dyDescent="0.2">
      <c r="A54" s="10"/>
      <c r="B54" s="155" t="s">
        <v>52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6"/>
      <c r="W54" s="140"/>
      <c r="X54" s="141"/>
      <c r="Y54" s="141"/>
      <c r="Z54" s="141"/>
      <c r="AA54" s="141"/>
      <c r="AB54" s="142"/>
      <c r="AC54" s="170"/>
      <c r="AD54" s="171"/>
      <c r="AE54" s="171"/>
      <c r="AF54" s="171"/>
      <c r="AG54" s="171"/>
      <c r="AH54" s="171"/>
      <c r="AI54" s="171"/>
      <c r="AJ54" s="171"/>
      <c r="AK54" s="171"/>
      <c r="AL54" s="172"/>
      <c r="AM54" s="170"/>
      <c r="AN54" s="171"/>
      <c r="AO54" s="171"/>
      <c r="AP54" s="171"/>
      <c r="AQ54" s="171"/>
      <c r="AR54" s="171"/>
      <c r="AS54" s="171"/>
      <c r="AT54" s="171"/>
      <c r="AU54" s="172"/>
      <c r="AV54" s="170"/>
      <c r="AW54" s="171"/>
      <c r="AX54" s="171"/>
      <c r="AY54" s="171"/>
      <c r="AZ54" s="171"/>
      <c r="BA54" s="171"/>
      <c r="BB54" s="171"/>
      <c r="BC54" s="171"/>
      <c r="BD54" s="171"/>
      <c r="BE54" s="172"/>
      <c r="BF54" s="170"/>
      <c r="BG54" s="171"/>
      <c r="BH54" s="171"/>
      <c r="BI54" s="171"/>
      <c r="BJ54" s="171"/>
      <c r="BK54" s="171"/>
      <c r="BL54" s="171"/>
      <c r="BM54" s="171"/>
      <c r="BN54" s="171"/>
      <c r="BO54" s="172"/>
      <c r="BP54" s="170"/>
      <c r="BQ54" s="171"/>
      <c r="BR54" s="171"/>
      <c r="BS54" s="171"/>
      <c r="BT54" s="171"/>
      <c r="BU54" s="171"/>
      <c r="BV54" s="171"/>
      <c r="BW54" s="171"/>
      <c r="BX54" s="171"/>
      <c r="BY54" s="172"/>
      <c r="BZ54" s="170"/>
      <c r="CA54" s="171"/>
      <c r="CB54" s="171"/>
      <c r="CC54" s="171"/>
      <c r="CD54" s="171"/>
      <c r="CE54" s="171"/>
      <c r="CF54" s="171"/>
      <c r="CG54" s="171"/>
      <c r="CH54" s="172"/>
      <c r="CI54" s="170"/>
      <c r="CJ54" s="171"/>
      <c r="CK54" s="171"/>
      <c r="CL54" s="171"/>
      <c r="CM54" s="171"/>
      <c r="CN54" s="171"/>
      <c r="CO54" s="171"/>
      <c r="CP54" s="171"/>
      <c r="CQ54" s="171"/>
      <c r="CR54" s="172"/>
      <c r="CS54" s="170"/>
      <c r="CT54" s="171"/>
      <c r="CU54" s="171"/>
      <c r="CV54" s="171"/>
      <c r="CW54" s="171"/>
      <c r="CX54" s="171"/>
      <c r="CY54" s="171"/>
      <c r="CZ54" s="171"/>
      <c r="DA54" s="171"/>
      <c r="DB54" s="172"/>
      <c r="DC54" s="170"/>
      <c r="DD54" s="171"/>
      <c r="DE54" s="171"/>
      <c r="DF54" s="171"/>
      <c r="DG54" s="171"/>
      <c r="DH54" s="171"/>
      <c r="DI54" s="171"/>
      <c r="DJ54" s="171"/>
      <c r="DK54" s="171"/>
      <c r="DL54" s="172"/>
      <c r="DM54" s="170"/>
      <c r="DN54" s="171"/>
      <c r="DO54" s="171"/>
      <c r="DP54" s="171"/>
      <c r="DQ54" s="171"/>
      <c r="DR54" s="171"/>
      <c r="DS54" s="171"/>
      <c r="DT54" s="171"/>
      <c r="DU54" s="172"/>
      <c r="DV54" s="170"/>
      <c r="DW54" s="171"/>
      <c r="DX54" s="171"/>
      <c r="DY54" s="171"/>
      <c r="DZ54" s="171"/>
      <c r="EA54" s="171"/>
      <c r="EB54" s="171"/>
      <c r="EC54" s="171"/>
      <c r="ED54" s="172"/>
      <c r="EE54" s="170"/>
      <c r="EF54" s="171"/>
      <c r="EG54" s="171"/>
      <c r="EH54" s="171"/>
      <c r="EI54" s="171"/>
      <c r="EJ54" s="171"/>
      <c r="EK54" s="171"/>
      <c r="EL54" s="171"/>
      <c r="EM54" s="172"/>
      <c r="EN54" s="170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2"/>
      <c r="FC54" s="170"/>
      <c r="FD54" s="171"/>
      <c r="FE54" s="171"/>
      <c r="FF54" s="171"/>
      <c r="FG54" s="171"/>
      <c r="FH54" s="171"/>
      <c r="FI54" s="171"/>
      <c r="FJ54" s="171"/>
      <c r="FK54" s="172"/>
    </row>
    <row r="55" spans="1:167" s="8" customFormat="1" ht="18" customHeight="1" x14ac:dyDescent="0.2">
      <c r="A55" s="10"/>
      <c r="B55" s="178" t="s">
        <v>53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9"/>
      <c r="W55" s="148" t="s">
        <v>93</v>
      </c>
      <c r="X55" s="149"/>
      <c r="Y55" s="149"/>
      <c r="Z55" s="149"/>
      <c r="AA55" s="149"/>
      <c r="AB55" s="150"/>
      <c r="AC55" s="173"/>
      <c r="AD55" s="174"/>
      <c r="AE55" s="174"/>
      <c r="AF55" s="174"/>
      <c r="AG55" s="174"/>
      <c r="AH55" s="174"/>
      <c r="AI55" s="174"/>
      <c r="AJ55" s="174"/>
      <c r="AK55" s="174"/>
      <c r="AL55" s="175"/>
      <c r="AM55" s="173"/>
      <c r="AN55" s="174"/>
      <c r="AO55" s="174"/>
      <c r="AP55" s="174"/>
      <c r="AQ55" s="174"/>
      <c r="AR55" s="174"/>
      <c r="AS55" s="174"/>
      <c r="AT55" s="174"/>
      <c r="AU55" s="175"/>
      <c r="AV55" s="173"/>
      <c r="AW55" s="174"/>
      <c r="AX55" s="174"/>
      <c r="AY55" s="174"/>
      <c r="AZ55" s="174"/>
      <c r="BA55" s="174"/>
      <c r="BB55" s="174"/>
      <c r="BC55" s="174"/>
      <c r="BD55" s="174"/>
      <c r="BE55" s="175"/>
      <c r="BF55" s="173"/>
      <c r="BG55" s="174"/>
      <c r="BH55" s="174"/>
      <c r="BI55" s="174"/>
      <c r="BJ55" s="174"/>
      <c r="BK55" s="174"/>
      <c r="BL55" s="174"/>
      <c r="BM55" s="174"/>
      <c r="BN55" s="174"/>
      <c r="BO55" s="175"/>
      <c r="BP55" s="173"/>
      <c r="BQ55" s="174"/>
      <c r="BR55" s="174"/>
      <c r="BS55" s="174"/>
      <c r="BT55" s="174"/>
      <c r="BU55" s="174"/>
      <c r="BV55" s="174"/>
      <c r="BW55" s="174"/>
      <c r="BX55" s="174"/>
      <c r="BY55" s="175"/>
      <c r="BZ55" s="173"/>
      <c r="CA55" s="174"/>
      <c r="CB55" s="174"/>
      <c r="CC55" s="174"/>
      <c r="CD55" s="174"/>
      <c r="CE55" s="174"/>
      <c r="CF55" s="174"/>
      <c r="CG55" s="174"/>
      <c r="CH55" s="175"/>
      <c r="CI55" s="173"/>
      <c r="CJ55" s="174"/>
      <c r="CK55" s="174"/>
      <c r="CL55" s="174"/>
      <c r="CM55" s="174"/>
      <c r="CN55" s="174"/>
      <c r="CO55" s="174"/>
      <c r="CP55" s="174"/>
      <c r="CQ55" s="174"/>
      <c r="CR55" s="175"/>
      <c r="CS55" s="173"/>
      <c r="CT55" s="174"/>
      <c r="CU55" s="174"/>
      <c r="CV55" s="174"/>
      <c r="CW55" s="174"/>
      <c r="CX55" s="174"/>
      <c r="CY55" s="174"/>
      <c r="CZ55" s="174"/>
      <c r="DA55" s="174"/>
      <c r="DB55" s="175"/>
      <c r="DC55" s="173"/>
      <c r="DD55" s="174"/>
      <c r="DE55" s="174"/>
      <c r="DF55" s="174"/>
      <c r="DG55" s="174"/>
      <c r="DH55" s="174"/>
      <c r="DI55" s="174"/>
      <c r="DJ55" s="174"/>
      <c r="DK55" s="174"/>
      <c r="DL55" s="175"/>
      <c r="DM55" s="173"/>
      <c r="DN55" s="174"/>
      <c r="DO55" s="174"/>
      <c r="DP55" s="174"/>
      <c r="DQ55" s="174"/>
      <c r="DR55" s="174"/>
      <c r="DS55" s="174"/>
      <c r="DT55" s="174"/>
      <c r="DU55" s="175"/>
      <c r="DV55" s="173"/>
      <c r="DW55" s="174"/>
      <c r="DX55" s="174"/>
      <c r="DY55" s="174"/>
      <c r="DZ55" s="174"/>
      <c r="EA55" s="174"/>
      <c r="EB55" s="174"/>
      <c r="EC55" s="174"/>
      <c r="ED55" s="175"/>
      <c r="EE55" s="173"/>
      <c r="EF55" s="174"/>
      <c r="EG55" s="174"/>
      <c r="EH55" s="174"/>
      <c r="EI55" s="174"/>
      <c r="EJ55" s="174"/>
      <c r="EK55" s="174"/>
      <c r="EL55" s="174"/>
      <c r="EM55" s="175"/>
      <c r="EN55" s="173"/>
      <c r="EO55" s="174"/>
      <c r="EP55" s="174"/>
      <c r="EQ55" s="174"/>
      <c r="ER55" s="174"/>
      <c r="ES55" s="174"/>
      <c r="ET55" s="174"/>
      <c r="EU55" s="174"/>
      <c r="EV55" s="174"/>
      <c r="EW55" s="174"/>
      <c r="EX55" s="174"/>
      <c r="EY55" s="174"/>
      <c r="EZ55" s="174"/>
      <c r="FA55" s="174"/>
      <c r="FB55" s="175"/>
      <c r="FC55" s="173"/>
      <c r="FD55" s="174"/>
      <c r="FE55" s="174"/>
      <c r="FF55" s="174"/>
      <c r="FG55" s="174"/>
      <c r="FH55" s="174"/>
      <c r="FI55" s="174"/>
      <c r="FJ55" s="174"/>
      <c r="FK55" s="175"/>
    </row>
    <row r="56" spans="1:167" s="8" customFormat="1" ht="31.5" customHeight="1" x14ac:dyDescent="0.25">
      <c r="A56" s="10"/>
      <c r="B56" s="176" t="s">
        <v>94</v>
      </c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7"/>
      <c r="W56" s="148" t="s">
        <v>95</v>
      </c>
      <c r="X56" s="149"/>
      <c r="Y56" s="149"/>
      <c r="Z56" s="149"/>
      <c r="AA56" s="149"/>
      <c r="AB56" s="150"/>
      <c r="AC56" s="173">
        <f>[2]админ.!AC57+[2]культура!AC57+[2]образов.!AC57+[2]МУАП!AC57+[2]УАЗ!AC57+[2]АСП!AC57+[2]НСП!AC58+[2]ПСП!AC57+[2]Газета!AC57+[2]Теплоэнерго!AC57+[2]Теплосбыт!AC57</f>
        <v>120952.70000000001</v>
      </c>
      <c r="AD56" s="174"/>
      <c r="AE56" s="174"/>
      <c r="AF56" s="174"/>
      <c r="AG56" s="174"/>
      <c r="AH56" s="174"/>
      <c r="AI56" s="174"/>
      <c r="AJ56" s="174"/>
      <c r="AK56" s="174"/>
      <c r="AL56" s="175"/>
      <c r="AM56" s="173" t="s">
        <v>36</v>
      </c>
      <c r="AN56" s="174"/>
      <c r="AO56" s="174"/>
      <c r="AP56" s="174"/>
      <c r="AQ56" s="174"/>
      <c r="AR56" s="174"/>
      <c r="AS56" s="174"/>
      <c r="AT56" s="174"/>
      <c r="AU56" s="175"/>
      <c r="AV56" s="173" t="s">
        <v>36</v>
      </c>
      <c r="AW56" s="174"/>
      <c r="AX56" s="174"/>
      <c r="AY56" s="174"/>
      <c r="AZ56" s="174"/>
      <c r="BA56" s="174"/>
      <c r="BB56" s="174"/>
      <c r="BC56" s="174"/>
      <c r="BD56" s="174"/>
      <c r="BE56" s="175"/>
      <c r="BF56" s="173" t="s">
        <v>36</v>
      </c>
      <c r="BG56" s="174"/>
      <c r="BH56" s="174"/>
      <c r="BI56" s="174"/>
      <c r="BJ56" s="174"/>
      <c r="BK56" s="174"/>
      <c r="BL56" s="174"/>
      <c r="BM56" s="174"/>
      <c r="BN56" s="174"/>
      <c r="BO56" s="175"/>
      <c r="BP56" s="173" t="s">
        <v>36</v>
      </c>
      <c r="BQ56" s="174"/>
      <c r="BR56" s="174"/>
      <c r="BS56" s="174"/>
      <c r="BT56" s="174"/>
      <c r="BU56" s="174"/>
      <c r="BV56" s="174"/>
      <c r="BW56" s="174"/>
      <c r="BX56" s="174"/>
      <c r="BY56" s="175"/>
      <c r="BZ56" s="173" t="s">
        <v>36</v>
      </c>
      <c r="CA56" s="174"/>
      <c r="CB56" s="174"/>
      <c r="CC56" s="174"/>
      <c r="CD56" s="174"/>
      <c r="CE56" s="174"/>
      <c r="CF56" s="174"/>
      <c r="CG56" s="174"/>
      <c r="CH56" s="175"/>
      <c r="CI56" s="173" t="s">
        <v>36</v>
      </c>
      <c r="CJ56" s="174"/>
      <c r="CK56" s="174"/>
      <c r="CL56" s="174"/>
      <c r="CM56" s="174"/>
      <c r="CN56" s="174"/>
      <c r="CO56" s="174"/>
      <c r="CP56" s="174"/>
      <c r="CQ56" s="174"/>
      <c r="CR56" s="175"/>
      <c r="CS56" s="173" t="s">
        <v>36</v>
      </c>
      <c r="CT56" s="174"/>
      <c r="CU56" s="174"/>
      <c r="CV56" s="174"/>
      <c r="CW56" s="174"/>
      <c r="CX56" s="174"/>
      <c r="CY56" s="174"/>
      <c r="CZ56" s="174"/>
      <c r="DA56" s="174"/>
      <c r="DB56" s="175"/>
      <c r="DC56" s="173" t="s">
        <v>36</v>
      </c>
      <c r="DD56" s="174"/>
      <c r="DE56" s="174"/>
      <c r="DF56" s="174"/>
      <c r="DG56" s="174"/>
      <c r="DH56" s="174"/>
      <c r="DI56" s="174"/>
      <c r="DJ56" s="174"/>
      <c r="DK56" s="174"/>
      <c r="DL56" s="175"/>
      <c r="DM56" s="173" t="s">
        <v>36</v>
      </c>
      <c r="DN56" s="174"/>
      <c r="DO56" s="174"/>
      <c r="DP56" s="174"/>
      <c r="DQ56" s="174"/>
      <c r="DR56" s="174"/>
      <c r="DS56" s="174"/>
      <c r="DT56" s="174"/>
      <c r="DU56" s="175"/>
      <c r="DV56" s="173" t="s">
        <v>36</v>
      </c>
      <c r="DW56" s="174"/>
      <c r="DX56" s="174"/>
      <c r="DY56" s="174"/>
      <c r="DZ56" s="174"/>
      <c r="EA56" s="174"/>
      <c r="EB56" s="174"/>
      <c r="EC56" s="174"/>
      <c r="ED56" s="175"/>
      <c r="EE56" s="173" t="s">
        <v>36</v>
      </c>
      <c r="EF56" s="174"/>
      <c r="EG56" s="174"/>
      <c r="EH56" s="174"/>
      <c r="EI56" s="174"/>
      <c r="EJ56" s="174"/>
      <c r="EK56" s="174"/>
      <c r="EL56" s="174"/>
      <c r="EM56" s="175"/>
      <c r="EN56" s="173" t="s">
        <v>36</v>
      </c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5"/>
      <c r="FC56" s="173" t="s">
        <v>36</v>
      </c>
      <c r="FD56" s="174"/>
      <c r="FE56" s="174"/>
      <c r="FF56" s="174"/>
      <c r="FG56" s="174"/>
      <c r="FH56" s="174"/>
      <c r="FI56" s="174"/>
      <c r="FJ56" s="174"/>
      <c r="FK56" s="175"/>
    </row>
    <row r="57" spans="1:167" s="8" customFormat="1" ht="54" customHeight="1" x14ac:dyDescent="0.25">
      <c r="A57" s="10"/>
      <c r="B57" s="180" t="s">
        <v>96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1"/>
      <c r="W57" s="148" t="s">
        <v>97</v>
      </c>
      <c r="X57" s="149"/>
      <c r="Y57" s="149"/>
      <c r="Z57" s="149"/>
      <c r="AA57" s="149"/>
      <c r="AB57" s="150"/>
      <c r="AC57" s="173">
        <f>AM57+AV57+BF57+BP57+BZ57+CI57+CS57+DC57+DM57+DV57+EE57+EN57+FC57</f>
        <v>23255.05</v>
      </c>
      <c r="AD57" s="174"/>
      <c r="AE57" s="174"/>
      <c r="AF57" s="174"/>
      <c r="AG57" s="174"/>
      <c r="AH57" s="174"/>
      <c r="AI57" s="174"/>
      <c r="AJ57" s="174"/>
      <c r="AK57" s="174"/>
      <c r="AL57" s="175"/>
      <c r="AM57" s="173">
        <f>[2]админ.!AM58+[2]культура!AM58+[2]образов.!AM58+[2]МУАП!AM58+[2]УАЗ!AM58+[2]АСП!AM58+[2]НСП!AM59+[2]ПСП!AM58</f>
        <v>0</v>
      </c>
      <c r="AN57" s="174"/>
      <c r="AO57" s="174"/>
      <c r="AP57" s="174"/>
      <c r="AQ57" s="174"/>
      <c r="AR57" s="174"/>
      <c r="AS57" s="174"/>
      <c r="AT57" s="174"/>
      <c r="AU57" s="175"/>
      <c r="AV57" s="173">
        <f>[2]админ.!AV58+[2]культура!AV58+[2]образов.!AV58+[2]МУАП!AV58+[2]УАЗ!AV58+[2]АСП!AV58+[2]НСП!AV59+[2]ПСП!AV58</f>
        <v>0</v>
      </c>
      <c r="AW57" s="174"/>
      <c r="AX57" s="174"/>
      <c r="AY57" s="174"/>
      <c r="AZ57" s="174"/>
      <c r="BA57" s="174"/>
      <c r="BB57" s="174"/>
      <c r="BC57" s="174"/>
      <c r="BD57" s="174"/>
      <c r="BE57" s="175"/>
      <c r="BF57" s="173">
        <f>[2]админ.!BF58+[2]культура!BF58+[2]образов.!BF58+[2]МУАП!BF58+[2]УАЗ!BF58+[2]АСП!BF58+[2]НСП!BF59+[2]ПСП!BF58</f>
        <v>0</v>
      </c>
      <c r="BG57" s="174"/>
      <c r="BH57" s="174"/>
      <c r="BI57" s="174"/>
      <c r="BJ57" s="174"/>
      <c r="BK57" s="174"/>
      <c r="BL57" s="174"/>
      <c r="BM57" s="174"/>
      <c r="BN57" s="174"/>
      <c r="BO57" s="175"/>
      <c r="BP57" s="173">
        <f>[2]админ.!BP58+[2]культура!BP58+[2]образов.!BP58+[2]МУАП!BP58+[2]УАЗ!BP58+[2]АСП!BP58+[2]НСП!BP59+[2]ПСП!BP58</f>
        <v>0</v>
      </c>
      <c r="BQ57" s="174"/>
      <c r="BR57" s="174"/>
      <c r="BS57" s="174"/>
      <c r="BT57" s="174"/>
      <c r="BU57" s="174"/>
      <c r="BV57" s="174"/>
      <c r="BW57" s="174"/>
      <c r="BX57" s="174"/>
      <c r="BY57" s="175"/>
      <c r="BZ57" s="173">
        <f>[2]админ.!BZ58+[2]культура!BZ58+[2]образов.!BZ58+[2]МУАП!BZ58+[2]УАЗ!BZ58+[2]АСП!BZ58+[2]НСП!BZ59+[2]ПСП!BZ58</f>
        <v>0</v>
      </c>
      <c r="CA57" s="174"/>
      <c r="CB57" s="174"/>
      <c r="CC57" s="174"/>
      <c r="CD57" s="174"/>
      <c r="CE57" s="174"/>
      <c r="CF57" s="174"/>
      <c r="CG57" s="174"/>
      <c r="CH57" s="175"/>
      <c r="CI57" s="173">
        <f>[2]админ.!CI58+[2]культура!CI58+[2]образов.!CI58+[2]МУАП!CI58+[2]УАЗ!CI58+[2]АСП!CI58+[2]НСП!CI59+[2]ПСП!CI58</f>
        <v>0</v>
      </c>
      <c r="CJ57" s="174"/>
      <c r="CK57" s="174"/>
      <c r="CL57" s="174"/>
      <c r="CM57" s="174"/>
      <c r="CN57" s="174"/>
      <c r="CO57" s="174"/>
      <c r="CP57" s="174"/>
      <c r="CQ57" s="174"/>
      <c r="CR57" s="175"/>
      <c r="CS57" s="173">
        <f>[2]админ.!CS58+[2]культура!CS58+[2]образов.!CS58+[2]МУАП!CS58+[2]УАЗ!CS58+[2]АСП!CS58+[2]НСП!CS59+[2]ПСП!CS58</f>
        <v>0</v>
      </c>
      <c r="CT57" s="174"/>
      <c r="CU57" s="174"/>
      <c r="CV57" s="174"/>
      <c r="CW57" s="174"/>
      <c r="CX57" s="174"/>
      <c r="CY57" s="174"/>
      <c r="CZ57" s="174"/>
      <c r="DA57" s="174"/>
      <c r="DB57" s="175"/>
      <c r="DC57" s="173">
        <f>[2]админ.!DC58+[2]культура!DC58+[2]образов.!DC58+[2]МУАП!DC58+[2]УАЗ!DC58+[2]АСП!DC58+[2]НСП!DC59+[2]ПСП!DC58+[2]Газета!DC58+[2]Теплоэнерго!DC58+[2]Теплосбыт!DC58</f>
        <v>7343.7</v>
      </c>
      <c r="DD57" s="174"/>
      <c r="DE57" s="174"/>
      <c r="DF57" s="174"/>
      <c r="DG57" s="174"/>
      <c r="DH57" s="174"/>
      <c r="DI57" s="174"/>
      <c r="DJ57" s="174"/>
      <c r="DK57" s="174"/>
      <c r="DL57" s="175"/>
      <c r="DM57" s="173">
        <f>[2]админ.!DM58+[2]культура!DM58+[2]образов.!DM58+[2]МУАП!DM58+[2]УАЗ!DM58+[2]АСП!DM58+[2]НСП!DM59+[2]ПСП!DM58</f>
        <v>0</v>
      </c>
      <c r="DN57" s="174"/>
      <c r="DO57" s="174"/>
      <c r="DP57" s="174"/>
      <c r="DQ57" s="174"/>
      <c r="DR57" s="174"/>
      <c r="DS57" s="174"/>
      <c r="DT57" s="174"/>
      <c r="DU57" s="175"/>
      <c r="DV57" s="173">
        <f>[2]админ.!DV58+[2]культура!DV58+[2]образов.!DV58+[2]МУАП!DV58+[2]УАЗ!DV58+[2]АСП!DV58+[2]НСП!DV59+[2]ПСП!DV58+[2]Газета!DV58+[2]Теплоэнерго!DV58+[2]Теплосбыт!DV58</f>
        <v>0</v>
      </c>
      <c r="DW57" s="174"/>
      <c r="DX57" s="174"/>
      <c r="DY57" s="174"/>
      <c r="DZ57" s="174"/>
      <c r="EA57" s="174"/>
      <c r="EB57" s="174"/>
      <c r="EC57" s="174"/>
      <c r="ED57" s="175"/>
      <c r="EE57" s="173">
        <f>[2]админ.!EE58+[2]культура!EE58+[2]образов.!EE58+[2]МУАП!EE58+[2]УАЗ!EE58+[2]АСП!EE58+[2]НСП!EE59+[2]ПСП!EE58+[2]Газета!EE58+[2]Теплоэнерго!EE58+[2]Теплосбыт!EE58</f>
        <v>0</v>
      </c>
      <c r="EF57" s="174"/>
      <c r="EG57" s="174"/>
      <c r="EH57" s="174"/>
      <c r="EI57" s="174"/>
      <c r="EJ57" s="174"/>
      <c r="EK57" s="174"/>
      <c r="EL57" s="174"/>
      <c r="EM57" s="175"/>
      <c r="EN57" s="173">
        <f>[2]админ.!EN58+[2]культура!EN58+[2]образов.!EN58+[2]МУАП!EN58+[2]УАЗ!EN58+[2]АСП!EN58+[2]НСП!EN59+[2]ПСП!EN58+[2]Газета!EN58+[2]Теплоэнерго!EN58+[2]Теплосбыт!EN58</f>
        <v>10064.9</v>
      </c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5"/>
      <c r="FC57" s="173">
        <f>[2]админ.!FC58+[2]культура!FC58+[2]образов.!FC58+[2]МУАП!FC58+[2]УАЗ!FC58+[2]АСП!FC58+[2]НСП!FC59+[2]ПСП!FC58+[2]Газета!FC58+[2]Теплоэнерго!FC58+[2]Теплосбыт!FC58</f>
        <v>5846.4500000000007</v>
      </c>
      <c r="FD57" s="174"/>
      <c r="FE57" s="174"/>
      <c r="FF57" s="174"/>
      <c r="FG57" s="174"/>
      <c r="FH57" s="174"/>
      <c r="FI57" s="174"/>
      <c r="FJ57" s="174"/>
      <c r="FK57" s="175"/>
    </row>
    <row r="58" spans="1:167" s="8" customFormat="1" ht="25.5" customHeight="1" x14ac:dyDescent="0.25">
      <c r="A58" s="10"/>
      <c r="B58" s="180" t="s">
        <v>98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1"/>
      <c r="W58" s="148" t="s">
        <v>99</v>
      </c>
      <c r="X58" s="149"/>
      <c r="Y58" s="149"/>
      <c r="Z58" s="149"/>
      <c r="AA58" s="149"/>
      <c r="AB58" s="150"/>
      <c r="AC58" s="173">
        <f>AM58+AV58+BF58+BP58+BZ58+CI58+CS58+DC58+DM58+DV58+EE58</f>
        <v>0</v>
      </c>
      <c r="AD58" s="174"/>
      <c r="AE58" s="174"/>
      <c r="AF58" s="174"/>
      <c r="AG58" s="174"/>
      <c r="AH58" s="174"/>
      <c r="AI58" s="174"/>
      <c r="AJ58" s="174"/>
      <c r="AK58" s="174"/>
      <c r="AL58" s="175"/>
      <c r="AM58" s="173">
        <f>AM48-AM49</f>
        <v>0</v>
      </c>
      <c r="AN58" s="174"/>
      <c r="AO58" s="174"/>
      <c r="AP58" s="174"/>
      <c r="AQ58" s="174"/>
      <c r="AR58" s="174"/>
      <c r="AS58" s="174"/>
      <c r="AT58" s="174"/>
      <c r="AU58" s="175"/>
      <c r="AV58" s="173">
        <f>AV48-AV49</f>
        <v>0</v>
      </c>
      <c r="AW58" s="174"/>
      <c r="AX58" s="174"/>
      <c r="AY58" s="174"/>
      <c r="AZ58" s="174"/>
      <c r="BA58" s="174"/>
      <c r="BB58" s="174"/>
      <c r="BC58" s="174"/>
      <c r="BD58" s="174"/>
      <c r="BE58" s="175"/>
      <c r="BF58" s="173">
        <f>BF48-BF49</f>
        <v>0</v>
      </c>
      <c r="BG58" s="174"/>
      <c r="BH58" s="174"/>
      <c r="BI58" s="174"/>
      <c r="BJ58" s="174"/>
      <c r="BK58" s="174"/>
      <c r="BL58" s="174"/>
      <c r="BM58" s="174"/>
      <c r="BN58" s="174"/>
      <c r="BO58" s="175"/>
      <c r="BP58" s="173">
        <f>BP48-BP49</f>
        <v>0</v>
      </c>
      <c r="BQ58" s="174"/>
      <c r="BR58" s="174"/>
      <c r="BS58" s="174"/>
      <c r="BT58" s="174"/>
      <c r="BU58" s="174"/>
      <c r="BV58" s="174"/>
      <c r="BW58" s="174"/>
      <c r="BX58" s="174"/>
      <c r="BY58" s="175"/>
      <c r="BZ58" s="173">
        <f>BZ48-BZ49</f>
        <v>0</v>
      </c>
      <c r="CA58" s="174"/>
      <c r="CB58" s="174"/>
      <c r="CC58" s="174"/>
      <c r="CD58" s="174"/>
      <c r="CE58" s="174"/>
      <c r="CF58" s="174"/>
      <c r="CG58" s="174"/>
      <c r="CH58" s="175"/>
      <c r="CI58" s="173">
        <f>CI48-CI49</f>
        <v>0</v>
      </c>
      <c r="CJ58" s="174"/>
      <c r="CK58" s="174"/>
      <c r="CL58" s="174"/>
      <c r="CM58" s="174"/>
      <c r="CN58" s="174"/>
      <c r="CO58" s="174"/>
      <c r="CP58" s="174"/>
      <c r="CQ58" s="174"/>
      <c r="CR58" s="175"/>
      <c r="CS58" s="173">
        <f>CS48-CS49</f>
        <v>0</v>
      </c>
      <c r="CT58" s="174"/>
      <c r="CU58" s="174"/>
      <c r="CV58" s="174"/>
      <c r="CW58" s="174"/>
      <c r="CX58" s="174"/>
      <c r="CY58" s="174"/>
      <c r="CZ58" s="174"/>
      <c r="DA58" s="174"/>
      <c r="DB58" s="175"/>
      <c r="DC58" s="173">
        <f>DC48-DC49-6844</f>
        <v>0</v>
      </c>
      <c r="DD58" s="174"/>
      <c r="DE58" s="174"/>
      <c r="DF58" s="174"/>
      <c r="DG58" s="174"/>
      <c r="DH58" s="174"/>
      <c r="DI58" s="174"/>
      <c r="DJ58" s="174"/>
      <c r="DK58" s="174"/>
      <c r="DL58" s="175"/>
      <c r="DM58" s="173">
        <f>DM48-DM49</f>
        <v>0</v>
      </c>
      <c r="DN58" s="174"/>
      <c r="DO58" s="174"/>
      <c r="DP58" s="174"/>
      <c r="DQ58" s="174"/>
      <c r="DR58" s="174"/>
      <c r="DS58" s="174"/>
      <c r="DT58" s="174"/>
      <c r="DU58" s="175"/>
      <c r="DV58" s="173">
        <f>DV48-DV49-519.4</f>
        <v>0</v>
      </c>
      <c r="DW58" s="174"/>
      <c r="DX58" s="174"/>
      <c r="DY58" s="174"/>
      <c r="DZ58" s="174"/>
      <c r="EA58" s="174"/>
      <c r="EB58" s="174"/>
      <c r="EC58" s="174"/>
      <c r="ED58" s="175"/>
      <c r="EE58" s="173">
        <f>EE48-EE49-6844</f>
        <v>0</v>
      </c>
      <c r="EF58" s="174"/>
      <c r="EG58" s="174"/>
      <c r="EH58" s="174"/>
      <c r="EI58" s="174"/>
      <c r="EJ58" s="174"/>
      <c r="EK58" s="174"/>
      <c r="EL58" s="174"/>
      <c r="EM58" s="175"/>
      <c r="EN58" s="173" t="s">
        <v>36</v>
      </c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5"/>
      <c r="FC58" s="173" t="s">
        <v>36</v>
      </c>
      <c r="FD58" s="174"/>
      <c r="FE58" s="174"/>
      <c r="FF58" s="174"/>
      <c r="FG58" s="174"/>
      <c r="FH58" s="174"/>
      <c r="FI58" s="174"/>
      <c r="FJ58" s="174"/>
      <c r="FK58" s="175"/>
    </row>
    <row r="59" spans="1:167" s="8" customFormat="1" ht="24.75" customHeight="1" x14ac:dyDescent="0.2">
      <c r="A59" s="10"/>
      <c r="B59" s="155" t="s">
        <v>100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6"/>
      <c r="W59" s="132" t="s">
        <v>101</v>
      </c>
      <c r="X59" s="132"/>
      <c r="Y59" s="132"/>
      <c r="Z59" s="132"/>
      <c r="AA59" s="132"/>
      <c r="AB59" s="132"/>
      <c r="AC59" s="163">
        <f>AM59+AV59+BF59+BP59+BZ59+CS59+DC59+DM59+DV59+EE59+EN59+FC59</f>
        <v>0</v>
      </c>
      <c r="AD59" s="163"/>
      <c r="AE59" s="163"/>
      <c r="AF59" s="163"/>
      <c r="AG59" s="163"/>
      <c r="AH59" s="163"/>
      <c r="AI59" s="163"/>
      <c r="AJ59" s="163"/>
      <c r="AK59" s="163"/>
      <c r="AL59" s="163"/>
      <c r="AM59" s="163">
        <f>[2]админ.!AM60+[2]культура!AM60+[2]образов.!AM60+[2]МУАП!AM60+[2]УАЗ!AM60+[2]АСП!AM60+[2]НСП!AM61+[2]ПСП!AM60</f>
        <v>0</v>
      </c>
      <c r="AN59" s="163"/>
      <c r="AO59" s="163"/>
      <c r="AP59" s="163"/>
      <c r="AQ59" s="163"/>
      <c r="AR59" s="163"/>
      <c r="AS59" s="163"/>
      <c r="AT59" s="163"/>
      <c r="AU59" s="163"/>
      <c r="AV59" s="163">
        <f>[2]админ.!AV60+[2]культура!AV60+[2]образов.!AV60+[2]МУАП!AV60+[2]УАЗ!AV60+[2]АСП!AV60+[2]НСП!AV61+[2]ПСП!AV60</f>
        <v>0</v>
      </c>
      <c r="AW59" s="163"/>
      <c r="AX59" s="163"/>
      <c r="AY59" s="163"/>
      <c r="AZ59" s="163"/>
      <c r="BA59" s="163"/>
      <c r="BB59" s="163"/>
      <c r="BC59" s="163"/>
      <c r="BD59" s="163"/>
      <c r="BE59" s="163"/>
      <c r="BF59" s="163">
        <f>[2]админ.!BF60+[2]культура!BF60+[2]образов.!BF60+[2]МУАП!BF60+[2]УАЗ!BF60+[2]АСП!BF60+[2]НСП!BF61+[2]ПСП!BF60</f>
        <v>0</v>
      </c>
      <c r="BG59" s="163"/>
      <c r="BH59" s="163"/>
      <c r="BI59" s="163"/>
      <c r="BJ59" s="163"/>
      <c r="BK59" s="163"/>
      <c r="BL59" s="163"/>
      <c r="BM59" s="163"/>
      <c r="BN59" s="163"/>
      <c r="BO59" s="163"/>
      <c r="BP59" s="163">
        <f>[2]админ.!BP60+[2]культура!BP60+[2]образов.!BP60+[2]МУАП!BP60+[2]УАЗ!BP60+[2]АСП!BP60+[2]НСП!BP61+[2]ПСП!BP60</f>
        <v>0</v>
      </c>
      <c r="BQ59" s="163"/>
      <c r="BR59" s="163"/>
      <c r="BS59" s="163"/>
      <c r="BT59" s="163"/>
      <c r="BU59" s="163"/>
      <c r="BV59" s="163"/>
      <c r="BW59" s="163"/>
      <c r="BX59" s="163"/>
      <c r="BY59" s="163"/>
      <c r="BZ59" s="163">
        <f>[2]админ.!BZ60+[2]культура!BZ60+[2]образов.!BZ60+[2]МУАП!BZ60+[2]УАЗ!BZ60+[2]АСП!BZ60+[2]НСП!BZ61+[2]ПСП!BZ60</f>
        <v>0</v>
      </c>
      <c r="CA59" s="163"/>
      <c r="CB59" s="163"/>
      <c r="CC59" s="163"/>
      <c r="CD59" s="163"/>
      <c r="CE59" s="163"/>
      <c r="CF59" s="163"/>
      <c r="CG59" s="163"/>
      <c r="CH59" s="163"/>
      <c r="CI59" s="163">
        <f>[2]админ.!CI60+[2]культура!CI60+[2]образов.!CI60+[2]МУАП!CI60+[2]УАЗ!CI60+[2]АСП!CI60+[2]НСП!CI61+[2]ПСП!CI60</f>
        <v>0</v>
      </c>
      <c r="CJ59" s="163"/>
      <c r="CK59" s="163"/>
      <c r="CL59" s="163"/>
      <c r="CM59" s="163"/>
      <c r="CN59" s="163"/>
      <c r="CO59" s="163"/>
      <c r="CP59" s="163"/>
      <c r="CQ59" s="163"/>
      <c r="CR59" s="163"/>
      <c r="CS59" s="163">
        <f>[2]админ.!CS60+[2]культура!CS60+[2]образов.!CS60+[2]МУАП!CS60+[2]УАЗ!CS60+[2]АСП!CS60+[2]НСП!CS61+[2]ПСП!CS60</f>
        <v>0</v>
      </c>
      <c r="CT59" s="163"/>
      <c r="CU59" s="163"/>
      <c r="CV59" s="163"/>
      <c r="CW59" s="163"/>
      <c r="CX59" s="163"/>
      <c r="CY59" s="163"/>
      <c r="CZ59" s="163"/>
      <c r="DA59" s="163"/>
      <c r="DB59" s="163"/>
      <c r="DC59" s="163">
        <f>[2]админ.!DC60+[2]культура!DC60+[2]образов.!DC60+[2]МУАП!DC60+[2]УАЗ!DC60+[2]АСП!DC60+[2]НСП!DC61+[2]ПСП!DC60+[2]Газета!DC60+[2]Теплоэнерго!DC60+[2]Теплосбыт!DC60</f>
        <v>0</v>
      </c>
      <c r="DD59" s="163"/>
      <c r="DE59" s="163"/>
      <c r="DF59" s="163"/>
      <c r="DG59" s="163"/>
      <c r="DH59" s="163"/>
      <c r="DI59" s="163"/>
      <c r="DJ59" s="163"/>
      <c r="DK59" s="163"/>
      <c r="DL59" s="163"/>
      <c r="DM59" s="163">
        <f>[2]админ.!DM60+[2]культура!DM60+[2]образов.!DM60+[2]МУАП!DM60+[2]УАЗ!DM60+[2]АСП!DM60+[2]НСП!DM61+[2]ПСП!DM60</f>
        <v>0</v>
      </c>
      <c r="DN59" s="163"/>
      <c r="DO59" s="163"/>
      <c r="DP59" s="163"/>
      <c r="DQ59" s="163"/>
      <c r="DR59" s="163"/>
      <c r="DS59" s="163"/>
      <c r="DT59" s="163"/>
      <c r="DU59" s="163"/>
      <c r="DV59" s="163">
        <f>[2]админ.!DV60+[2]культура!DV60+[2]образов.!DV60+[2]МУАП!DV60+[2]УАЗ!DV60+[2]АСП!DV60+[2]НСП!DV61+[2]ПСП!DV60+[2]Газета!DV60+[2]Теплоэнерго!DV60+[2]Теплосбыт!DV60</f>
        <v>0</v>
      </c>
      <c r="DW59" s="163"/>
      <c r="DX59" s="163"/>
      <c r="DY59" s="163"/>
      <c r="DZ59" s="163"/>
      <c r="EA59" s="163"/>
      <c r="EB59" s="163"/>
      <c r="EC59" s="163"/>
      <c r="ED59" s="163"/>
      <c r="EE59" s="164">
        <f>[2]админ.!EE60+[2]культура!EE60+[2]образов.!EE60+[2]МУАП!EE60+[2]УАЗ!EE60+[2]АСП!EE60+[2]НСП!EE61+[2]ПСП!EE60+[2]Газета!EE60+[2]Теплоэнерго!EE60+[2]Теплосбыт!EE60</f>
        <v>0</v>
      </c>
      <c r="EF59" s="164"/>
      <c r="EG59" s="164"/>
      <c r="EH59" s="164"/>
      <c r="EI59" s="164"/>
      <c r="EJ59" s="164"/>
      <c r="EK59" s="164"/>
      <c r="EL59" s="164"/>
      <c r="EM59" s="164"/>
      <c r="EN59" s="164">
        <f>[2]админ.!EN60+[2]культура!EN60+[2]образов.!EN60+[2]МУАП!EN60+[2]УАЗ!EN60+[2]АСП!EN60+[2]НСП!EN61+[2]ПСП!EN60</f>
        <v>0</v>
      </c>
      <c r="EO59" s="164"/>
      <c r="EP59" s="164"/>
      <c r="EQ59" s="164"/>
      <c r="ER59" s="164"/>
      <c r="ES59" s="164"/>
      <c r="ET59" s="164"/>
      <c r="EU59" s="164"/>
      <c r="EV59" s="164"/>
      <c r="EW59" s="164"/>
      <c r="EX59" s="164"/>
      <c r="EY59" s="164"/>
      <c r="EZ59" s="164"/>
      <c r="FA59" s="164"/>
      <c r="FB59" s="164"/>
      <c r="FC59" s="164">
        <f>[2]админ.!FC60+[2]культура!FC60+[2]образов.!FC60+[2]МУАП!FC60+[2]УАЗ!FC60+[2]АСП!FC60+[2]НСП!FC61+[2]ПСП!FC60</f>
        <v>0</v>
      </c>
      <c r="FD59" s="164"/>
      <c r="FE59" s="164"/>
      <c r="FF59" s="164"/>
      <c r="FG59" s="164"/>
      <c r="FH59" s="164"/>
      <c r="FI59" s="164"/>
      <c r="FJ59" s="164"/>
      <c r="FK59" s="164"/>
    </row>
    <row r="60" spans="1:167" s="8" customFormat="1" ht="23.25" customHeight="1" x14ac:dyDescent="0.2">
      <c r="A60" s="10"/>
      <c r="B60" s="155" t="s">
        <v>102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6"/>
      <c r="W60" s="140" t="s">
        <v>103</v>
      </c>
      <c r="X60" s="141"/>
      <c r="Y60" s="141"/>
      <c r="Z60" s="141"/>
      <c r="AA60" s="141"/>
      <c r="AB60" s="142"/>
      <c r="AC60" s="170">
        <f>AM60+AV60+BF60+BP60+BZ60+CI60+CS60+DC60+DM60+DV60+EE60+EN60+FC60</f>
        <v>0</v>
      </c>
      <c r="AD60" s="171"/>
      <c r="AE60" s="171"/>
      <c r="AF60" s="171"/>
      <c r="AG60" s="171"/>
      <c r="AH60" s="171"/>
      <c r="AI60" s="171"/>
      <c r="AJ60" s="171"/>
      <c r="AK60" s="171"/>
      <c r="AL60" s="172"/>
      <c r="AM60" s="170">
        <f>[2]админ.!AM61+[2]культура!AM61+[2]образов.!AM61+[2]МУАП!AM61+[2]УАЗ!AM61+[2]АСП!AM61+[2]НСП!AM62+[2]ПСП!AM61</f>
        <v>0</v>
      </c>
      <c r="AN60" s="171"/>
      <c r="AO60" s="171"/>
      <c r="AP60" s="171"/>
      <c r="AQ60" s="171"/>
      <c r="AR60" s="171"/>
      <c r="AS60" s="171"/>
      <c r="AT60" s="171"/>
      <c r="AU60" s="172"/>
      <c r="AV60" s="170">
        <f>[2]админ.!AV61+[2]культура!AV61+[2]образов.!AV61+[2]МУАП!AV61+[2]УАЗ!AV61+[2]АСП!AV61+[2]НСП!AV62+[2]ПСП!AV61</f>
        <v>0</v>
      </c>
      <c r="AW60" s="171"/>
      <c r="AX60" s="171"/>
      <c r="AY60" s="171"/>
      <c r="AZ60" s="171"/>
      <c r="BA60" s="171"/>
      <c r="BB60" s="171"/>
      <c r="BC60" s="171"/>
      <c r="BD60" s="171"/>
      <c r="BE60" s="172"/>
      <c r="BF60" s="170">
        <f>[2]админ.!BF61+[2]культура!BF61+[2]образов.!BF61+[2]МУАП!BF61+[2]УАЗ!BF61+[2]АСП!BF61+[2]НСП!BF62+[2]ПСП!BF61</f>
        <v>0</v>
      </c>
      <c r="BG60" s="171"/>
      <c r="BH60" s="171"/>
      <c r="BI60" s="171"/>
      <c r="BJ60" s="171"/>
      <c r="BK60" s="171"/>
      <c r="BL60" s="171"/>
      <c r="BM60" s="171"/>
      <c r="BN60" s="171"/>
      <c r="BO60" s="172"/>
      <c r="BP60" s="170">
        <f>[2]админ.!BP61+[2]культура!BP61+[2]образов.!BP61+[2]МУАП!BP61+[2]УАЗ!BP61+[2]АСП!BP61+[2]НСП!BP62+[2]ПСП!BP61</f>
        <v>0</v>
      </c>
      <c r="BQ60" s="171"/>
      <c r="BR60" s="171"/>
      <c r="BS60" s="171"/>
      <c r="BT60" s="171"/>
      <c r="BU60" s="171"/>
      <c r="BV60" s="171"/>
      <c r="BW60" s="171"/>
      <c r="BX60" s="171"/>
      <c r="BY60" s="172"/>
      <c r="BZ60" s="170">
        <f>[2]админ.!BZ61+[2]культура!BZ61+[2]образов.!BZ61+[2]МУАП!BZ61+[2]УАЗ!BZ61+[2]АСП!BZ61+[2]НСП!BZ62+[2]ПСП!BZ61</f>
        <v>0</v>
      </c>
      <c r="CA60" s="171"/>
      <c r="CB60" s="171"/>
      <c r="CC60" s="171"/>
      <c r="CD60" s="171"/>
      <c r="CE60" s="171"/>
      <c r="CF60" s="171"/>
      <c r="CG60" s="171"/>
      <c r="CH60" s="172"/>
      <c r="CI60" s="170">
        <f>[2]админ.!CI61+[2]культура!CI61+[2]образов.!CI61+[2]МУАП!CI61+[2]УАЗ!CI61+[2]АСП!CI61+[2]НСП!CI62+[2]ПСП!CI61</f>
        <v>0</v>
      </c>
      <c r="CJ60" s="171"/>
      <c r="CK60" s="171"/>
      <c r="CL60" s="171"/>
      <c r="CM60" s="171"/>
      <c r="CN60" s="171"/>
      <c r="CO60" s="171"/>
      <c r="CP60" s="171"/>
      <c r="CQ60" s="171"/>
      <c r="CR60" s="172"/>
      <c r="CS60" s="170">
        <f>[2]админ.!CS61+[2]культура!CS61+[2]образов.!CS61+[2]МУАП!CS61+[2]УАЗ!CS61+[2]АСП!CS61+[2]НСП!CS62+[2]ПСП!CS61</f>
        <v>0</v>
      </c>
      <c r="CT60" s="171"/>
      <c r="CU60" s="171"/>
      <c r="CV60" s="171"/>
      <c r="CW60" s="171"/>
      <c r="CX60" s="171"/>
      <c r="CY60" s="171"/>
      <c r="CZ60" s="171"/>
      <c r="DA60" s="171"/>
      <c r="DB60" s="172"/>
      <c r="DC60" s="170">
        <f>[2]админ.!DC61+[2]культура!DC61+[2]образов.!DC61+[2]МУАП!DC61+[2]УАЗ!DC61+[2]АСП!DC61+[2]НСП!DC62+[2]ПСП!DC61+[2]Газета!DC61+[2]Теплоэнерго!DC61+[2]Теплосбыт!DC61</f>
        <v>0</v>
      </c>
      <c r="DD60" s="171"/>
      <c r="DE60" s="171"/>
      <c r="DF60" s="171"/>
      <c r="DG60" s="171"/>
      <c r="DH60" s="171"/>
      <c r="DI60" s="171"/>
      <c r="DJ60" s="171"/>
      <c r="DK60" s="171"/>
      <c r="DL60" s="172"/>
      <c r="DM60" s="170">
        <f>[2]админ.!DM61+[2]культура!DM61+[2]образов.!DM61+[2]МУАП!DM61+[2]УАЗ!DM61+[2]АСП!DM61+[2]НСП!DM62+[2]ПСП!DM61</f>
        <v>0</v>
      </c>
      <c r="DN60" s="171"/>
      <c r="DO60" s="171"/>
      <c r="DP60" s="171"/>
      <c r="DQ60" s="171"/>
      <c r="DR60" s="171"/>
      <c r="DS60" s="171"/>
      <c r="DT60" s="171"/>
      <c r="DU60" s="172"/>
      <c r="DV60" s="170">
        <f>[2]админ.!DV61+[2]культура!DV61+[2]образов.!DV61+[2]МУАП!DV61+[2]УАЗ!DV61+[2]АСП!DV61+[2]НСП!DV62+[2]ПСП!DV61+[2]Газета!DV61+[2]Теплоэнерго!DV61+[2]Теплосбыт!DV61</f>
        <v>0</v>
      </c>
      <c r="DW60" s="171"/>
      <c r="DX60" s="171"/>
      <c r="DY60" s="171"/>
      <c r="DZ60" s="171"/>
      <c r="EA60" s="171"/>
      <c r="EB60" s="171"/>
      <c r="EC60" s="171"/>
      <c r="ED60" s="172"/>
      <c r="EE60" s="170">
        <f>[2]админ.!EE61+[2]культура!EE61+[2]образов.!EE61+[2]МУАП!EE61+[2]УАЗ!EE61+[2]АСП!EE61+[2]НСП!EE62+[2]ПСП!EE61+[2]Газета!EE61+[2]Теплоэнерго!EE61+[2]Теплосбыт!EE61</f>
        <v>0</v>
      </c>
      <c r="EF60" s="171"/>
      <c r="EG60" s="171"/>
      <c r="EH60" s="171"/>
      <c r="EI60" s="171"/>
      <c r="EJ60" s="171"/>
      <c r="EK60" s="171"/>
      <c r="EL60" s="171"/>
      <c r="EM60" s="172"/>
      <c r="EN60" s="170">
        <f>[2]админ.!EN61+[2]культура!EN61+[2]образов.!EN61+[2]МУАП!EN61+[2]УАЗ!EN61+[2]АСП!EN61+[2]НСП!EN62+[2]ПСП!EN61</f>
        <v>0</v>
      </c>
      <c r="EO60" s="171"/>
      <c r="EP60" s="171"/>
      <c r="EQ60" s="171"/>
      <c r="ER60" s="171"/>
      <c r="ES60" s="171"/>
      <c r="ET60" s="171"/>
      <c r="EU60" s="171"/>
      <c r="EV60" s="171"/>
      <c r="EW60" s="171"/>
      <c r="EX60" s="171"/>
      <c r="EY60" s="171"/>
      <c r="EZ60" s="171"/>
      <c r="FA60" s="171"/>
      <c r="FB60" s="172"/>
      <c r="FC60" s="170">
        <f>[2]админ.!FC61+[2]культура!FC61+[2]образов.!FC61+[2]МУАП!FC61+[2]УАЗ!FC61+[2]АСП!FC61+[2]НСП!FC62+[2]ПСП!FC61</f>
        <v>0</v>
      </c>
      <c r="FD60" s="171"/>
      <c r="FE60" s="171"/>
      <c r="FF60" s="171"/>
      <c r="FG60" s="171"/>
      <c r="FH60" s="171"/>
      <c r="FI60" s="171"/>
      <c r="FJ60" s="171"/>
      <c r="FK60" s="172"/>
    </row>
    <row r="61" spans="1:167" s="8" customFormat="1" ht="27" customHeight="1" x14ac:dyDescent="0.2">
      <c r="A61" s="10"/>
      <c r="B61" s="155" t="s">
        <v>60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6"/>
      <c r="W61" s="132" t="s">
        <v>104</v>
      </c>
      <c r="X61" s="132"/>
      <c r="Y61" s="132"/>
      <c r="Z61" s="132"/>
      <c r="AA61" s="132"/>
      <c r="AB61" s="132"/>
      <c r="AC61" s="163">
        <f>AM61+AV61+BF61+BP61+BZ61+CI61+CS61+DC61+DM61+DV61+EE61+EN61+FC61</f>
        <v>0</v>
      </c>
      <c r="AD61" s="163"/>
      <c r="AE61" s="163"/>
      <c r="AF61" s="163"/>
      <c r="AG61" s="163"/>
      <c r="AH61" s="163"/>
      <c r="AI61" s="163"/>
      <c r="AJ61" s="163"/>
      <c r="AK61" s="163"/>
      <c r="AL61" s="163"/>
      <c r="AM61" s="163">
        <f>[2]админ.!AM62+[2]культура!AM62+[2]образов.!AM62+[2]МУАП!AM62+[2]УАЗ!AM62+[2]АСП!AM62+[2]НСП!AM63+[2]ПСП!AM62</f>
        <v>0</v>
      </c>
      <c r="AN61" s="163"/>
      <c r="AO61" s="163"/>
      <c r="AP61" s="163"/>
      <c r="AQ61" s="163"/>
      <c r="AR61" s="163"/>
      <c r="AS61" s="163"/>
      <c r="AT61" s="163"/>
      <c r="AU61" s="163"/>
      <c r="AV61" s="163">
        <f>[2]админ.!AV62+[2]культура!AV62+[2]образов.!AV62+[2]МУАП!AV62+[2]УАЗ!AV62+[2]АСП!AV62+[2]НСП!AV63+[2]ПСП!AV62</f>
        <v>0</v>
      </c>
      <c r="AW61" s="163"/>
      <c r="AX61" s="163"/>
      <c r="AY61" s="163"/>
      <c r="AZ61" s="163"/>
      <c r="BA61" s="163"/>
      <c r="BB61" s="163"/>
      <c r="BC61" s="163"/>
      <c r="BD61" s="163"/>
      <c r="BE61" s="163"/>
      <c r="BF61" s="163">
        <f>[2]админ.!BF62+[2]культура!BF62+[2]образов.!BF62+[2]МУАП!BF62+[2]УАЗ!BF62+[2]АСП!BF62+[2]НСП!BF63+[2]ПСП!BF62</f>
        <v>0</v>
      </c>
      <c r="BG61" s="163"/>
      <c r="BH61" s="163"/>
      <c r="BI61" s="163"/>
      <c r="BJ61" s="163"/>
      <c r="BK61" s="163"/>
      <c r="BL61" s="163"/>
      <c r="BM61" s="163"/>
      <c r="BN61" s="163"/>
      <c r="BO61" s="163"/>
      <c r="BP61" s="163">
        <f>[2]админ.!BP62+[2]культура!BP62+[2]образов.!BP62+[2]МУАП!BP62+[2]УАЗ!BP62+[2]АСП!BP62+[2]НСП!BP63+[2]ПСП!BP62</f>
        <v>0</v>
      </c>
      <c r="BQ61" s="163"/>
      <c r="BR61" s="163"/>
      <c r="BS61" s="163"/>
      <c r="BT61" s="163"/>
      <c r="BU61" s="163"/>
      <c r="BV61" s="163"/>
      <c r="BW61" s="163"/>
      <c r="BX61" s="163"/>
      <c r="BY61" s="163"/>
      <c r="BZ61" s="163">
        <f>[2]админ.!BZ62+[2]культура!BZ62+[2]образов.!BZ62+[2]МУАП!BZ62+[2]УАЗ!BZ62+[2]АСП!BZ62+[2]НСП!BZ63+[2]ПСП!BZ62</f>
        <v>0</v>
      </c>
      <c r="CA61" s="163"/>
      <c r="CB61" s="163"/>
      <c r="CC61" s="163"/>
      <c r="CD61" s="163"/>
      <c r="CE61" s="163"/>
      <c r="CF61" s="163"/>
      <c r="CG61" s="163"/>
      <c r="CH61" s="163"/>
      <c r="CI61" s="163">
        <f>[2]админ.!CI62+[2]культура!CI62+[2]образов.!CI62+[2]МУАП!CI62+[2]УАЗ!CI62+[2]АСП!CI62+[2]НСП!CI63+[2]ПСП!CI62</f>
        <v>0</v>
      </c>
      <c r="CJ61" s="163"/>
      <c r="CK61" s="163"/>
      <c r="CL61" s="163"/>
      <c r="CM61" s="163"/>
      <c r="CN61" s="163"/>
      <c r="CO61" s="163"/>
      <c r="CP61" s="163"/>
      <c r="CQ61" s="163"/>
      <c r="CR61" s="163"/>
      <c r="CS61" s="163">
        <f>[2]админ.!CS62+[2]культура!CS62+[2]образов.!CS62+[2]МУАП!CS62+[2]УАЗ!CS62+[2]АСП!CS62+[2]НСП!CS63+[2]ПСП!CS62</f>
        <v>0</v>
      </c>
      <c r="CT61" s="163"/>
      <c r="CU61" s="163"/>
      <c r="CV61" s="163"/>
      <c r="CW61" s="163"/>
      <c r="CX61" s="163"/>
      <c r="CY61" s="163"/>
      <c r="CZ61" s="163"/>
      <c r="DA61" s="163"/>
      <c r="DB61" s="163"/>
      <c r="DC61" s="163">
        <f>[2]админ.!DC62+[2]культура!DC62+[2]образов.!DC62+[2]МУАП!DC62+[2]УАЗ!DC62+[2]АСП!DC62+[2]НСП!DC63+[2]ПСП!DC62+[2]Газета!DC62+[2]Теплоэнерго!DC62+[2]Теплосбыт!DC62</f>
        <v>0</v>
      </c>
      <c r="DD61" s="163"/>
      <c r="DE61" s="163"/>
      <c r="DF61" s="163"/>
      <c r="DG61" s="163"/>
      <c r="DH61" s="163"/>
      <c r="DI61" s="163"/>
      <c r="DJ61" s="163"/>
      <c r="DK61" s="163"/>
      <c r="DL61" s="163"/>
      <c r="DM61" s="163">
        <f>[2]админ.!DM62+[2]культура!DM62+[2]образов.!DM62+[2]МУАП!DM62+[2]УАЗ!DM62+[2]АСП!DM62+[2]НСП!DM63+[2]ПСП!DM62</f>
        <v>0</v>
      </c>
      <c r="DN61" s="163"/>
      <c r="DO61" s="163"/>
      <c r="DP61" s="163"/>
      <c r="DQ61" s="163"/>
      <c r="DR61" s="163"/>
      <c r="DS61" s="163"/>
      <c r="DT61" s="163"/>
      <c r="DU61" s="163"/>
      <c r="DV61" s="163">
        <f>[2]админ.!DV62+[2]культура!DV62+[2]образов.!DV62+[2]МУАП!DV62+[2]УАЗ!DV62+[2]АСП!DV62+[2]НСП!DV63+[2]ПСП!DV62+[2]Газета!DV62+[2]Теплоэнерго!DV62+[2]Теплосбыт!DV62</f>
        <v>0</v>
      </c>
      <c r="DW61" s="163"/>
      <c r="DX61" s="163"/>
      <c r="DY61" s="163"/>
      <c r="DZ61" s="163"/>
      <c r="EA61" s="163"/>
      <c r="EB61" s="163"/>
      <c r="EC61" s="163"/>
      <c r="ED61" s="163"/>
      <c r="EE61" s="164">
        <f>[2]админ.!EE62+[2]культура!EE62+[2]образов.!EE62+[2]МУАП!EE62+[2]УАЗ!EE62+[2]АСП!EE62+[2]НСП!EE63+[2]ПСП!EE62+[2]Газета!EE62+[2]Теплоэнерго!EE62+[2]Теплосбыт!EE62</f>
        <v>0</v>
      </c>
      <c r="EF61" s="164"/>
      <c r="EG61" s="164"/>
      <c r="EH61" s="164"/>
      <c r="EI61" s="164"/>
      <c r="EJ61" s="164"/>
      <c r="EK61" s="164"/>
      <c r="EL61" s="164"/>
      <c r="EM61" s="164"/>
      <c r="EN61" s="164">
        <f>[2]админ.!EN62+[2]культура!EN62+[2]образов.!EN62+[2]МУАП!EN62+[2]УАЗ!EN62+[2]АСП!EN62+[2]НСП!EN63+[2]ПСП!EN62</f>
        <v>0</v>
      </c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>
        <f>[2]админ.!FC62+[2]культура!FC62+[2]образов.!FC62+[2]МУАП!FC62+[2]УАЗ!FC62+[2]АСП!FC62+[2]НСП!FC63+[2]ПСП!FC62</f>
        <v>0</v>
      </c>
      <c r="FD61" s="164"/>
      <c r="FE61" s="164"/>
      <c r="FF61" s="164"/>
      <c r="FG61" s="164"/>
      <c r="FH61" s="164"/>
      <c r="FI61" s="164"/>
      <c r="FJ61" s="164"/>
      <c r="FK61" s="164"/>
    </row>
    <row r="62" spans="1:167" s="8" customFormat="1" ht="52.5" customHeight="1" x14ac:dyDescent="0.2">
      <c r="A62" s="10"/>
      <c r="B62" s="155" t="s">
        <v>62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6"/>
      <c r="W62" s="132" t="s">
        <v>105</v>
      </c>
      <c r="X62" s="132"/>
      <c r="Y62" s="132"/>
      <c r="Z62" s="132"/>
      <c r="AA62" s="132"/>
      <c r="AB62" s="132"/>
      <c r="AC62" s="163">
        <f>AM62+AV62+BF62+BP62+BZ62+CI62+CS62+DC62+DM62+DV62+EE62+EN62++++++++FC62</f>
        <v>0</v>
      </c>
      <c r="AD62" s="163"/>
      <c r="AE62" s="163"/>
      <c r="AF62" s="163"/>
      <c r="AG62" s="163"/>
      <c r="AH62" s="163"/>
      <c r="AI62" s="163"/>
      <c r="AJ62" s="163"/>
      <c r="AK62" s="163"/>
      <c r="AL62" s="163"/>
      <c r="AM62" s="163">
        <f>[2]админ.!AM63+[2]культура!AM63+[2]образов.!AM63+[2]МУАП!AM63+[2]УАЗ!AM63+[2]АСП!AM63+[2]НСП!AM64+[2]ПСП!AM63</f>
        <v>0</v>
      </c>
      <c r="AN62" s="163"/>
      <c r="AO62" s="163"/>
      <c r="AP62" s="163"/>
      <c r="AQ62" s="163"/>
      <c r="AR62" s="163"/>
      <c r="AS62" s="163"/>
      <c r="AT62" s="163"/>
      <c r="AU62" s="163"/>
      <c r="AV62" s="163">
        <f>[2]админ.!AV63+[2]культура!AV63+[2]образов.!AV63+[2]МУАП!AV63+[2]УАЗ!AV63+[2]АСП!AV63+[2]НСП!AV64+[2]ПСП!AV63</f>
        <v>0</v>
      </c>
      <c r="AW62" s="163"/>
      <c r="AX62" s="163"/>
      <c r="AY62" s="163"/>
      <c r="AZ62" s="163"/>
      <c r="BA62" s="163"/>
      <c r="BB62" s="163"/>
      <c r="BC62" s="163"/>
      <c r="BD62" s="163"/>
      <c r="BE62" s="163"/>
      <c r="BF62" s="163">
        <f>[2]админ.!BF63+[2]культура!BF63+[2]образов.!BF63+[2]МУАП!BF63+[2]УАЗ!BF63+[2]АСП!BF63+[2]НСП!BF64+[2]ПСП!BF63</f>
        <v>0</v>
      </c>
      <c r="BG62" s="163"/>
      <c r="BH62" s="163"/>
      <c r="BI62" s="163"/>
      <c r="BJ62" s="163"/>
      <c r="BK62" s="163"/>
      <c r="BL62" s="163"/>
      <c r="BM62" s="163"/>
      <c r="BN62" s="163"/>
      <c r="BO62" s="163"/>
      <c r="BP62" s="163">
        <f>[2]админ.!BP63+[2]культура!BP63+[2]образов.!BP63+[2]МУАП!BP63+[2]УАЗ!BP63+[2]АСП!BP63+[2]НСП!BP64+[2]ПСП!BP63</f>
        <v>0</v>
      </c>
      <c r="BQ62" s="163"/>
      <c r="BR62" s="163"/>
      <c r="BS62" s="163"/>
      <c r="BT62" s="163"/>
      <c r="BU62" s="163"/>
      <c r="BV62" s="163"/>
      <c r="BW62" s="163"/>
      <c r="BX62" s="163"/>
      <c r="BY62" s="163"/>
      <c r="BZ62" s="163">
        <f>[2]админ.!BZ63+[2]культура!BZ63+[2]образов.!BZ63+[2]МУАП!BZ63+[2]УАЗ!BZ63+[2]АСП!BZ63+[2]НСП!BZ64+[2]ПСП!BZ63</f>
        <v>0</v>
      </c>
      <c r="CA62" s="163"/>
      <c r="CB62" s="163"/>
      <c r="CC62" s="163"/>
      <c r="CD62" s="163"/>
      <c r="CE62" s="163"/>
      <c r="CF62" s="163"/>
      <c r="CG62" s="163"/>
      <c r="CH62" s="163"/>
      <c r="CI62" s="163">
        <f>[2]админ.!CI63+[2]культура!CI63+[2]образов.!CI63+[2]МУАП!CI63+[2]УАЗ!CI63+[2]АСП!CI63+[2]НСП!CI64+[2]ПСП!CI63</f>
        <v>0</v>
      </c>
      <c r="CJ62" s="163"/>
      <c r="CK62" s="163"/>
      <c r="CL62" s="163"/>
      <c r="CM62" s="163"/>
      <c r="CN62" s="163"/>
      <c r="CO62" s="163"/>
      <c r="CP62" s="163"/>
      <c r="CQ62" s="163"/>
      <c r="CR62" s="163"/>
      <c r="CS62" s="163">
        <f>[2]админ.!CS63+[2]культура!CS63+[2]образов.!CS63+[2]МУАП!CS63+[2]УАЗ!CS63+[2]АСП!CS63+[2]НСП!CS64+[2]ПСП!CS63</f>
        <v>0</v>
      </c>
      <c r="CT62" s="163"/>
      <c r="CU62" s="163"/>
      <c r="CV62" s="163"/>
      <c r="CW62" s="163"/>
      <c r="CX62" s="163"/>
      <c r="CY62" s="163"/>
      <c r="CZ62" s="163"/>
      <c r="DA62" s="163"/>
      <c r="DB62" s="163"/>
      <c r="DC62" s="163">
        <f>[2]админ.!DC63+[2]культура!DC63+[2]образов.!DC63+[2]МУАП!DC63+[2]УАЗ!DC63+[2]АСП!DC63+[2]НСП!DC64+[2]ПСП!DC63+[2]Газета!DC63+[2]Теплоэнерго!DC63+[2]Теплосбыт!DC63</f>
        <v>0</v>
      </c>
      <c r="DD62" s="163"/>
      <c r="DE62" s="163"/>
      <c r="DF62" s="163"/>
      <c r="DG62" s="163"/>
      <c r="DH62" s="163"/>
      <c r="DI62" s="163"/>
      <c r="DJ62" s="163"/>
      <c r="DK62" s="163"/>
      <c r="DL62" s="163"/>
      <c r="DM62" s="163">
        <f>[2]админ.!DM63+[2]культура!DM63+[2]образов.!DM63+[2]МУАП!DM63+[2]УАЗ!DM63+[2]АСП!DM63+[2]НСП!DM64+[2]ПСП!DM63</f>
        <v>0</v>
      </c>
      <c r="DN62" s="163"/>
      <c r="DO62" s="163"/>
      <c r="DP62" s="163"/>
      <c r="DQ62" s="163"/>
      <c r="DR62" s="163"/>
      <c r="DS62" s="163"/>
      <c r="DT62" s="163"/>
      <c r="DU62" s="163"/>
      <c r="DV62" s="163">
        <f>[2]админ.!DV63+[2]культура!DV63+[2]образов.!DV63+[2]МУАП!DV63+[2]УАЗ!DV63+[2]АСП!DV63+[2]НСП!DV64+[2]ПСП!DV63+[2]Газета!DV63+[2]Теплоэнерго!DV63+[2]Теплосбыт!DV63</f>
        <v>0</v>
      </c>
      <c r="DW62" s="163"/>
      <c r="DX62" s="163"/>
      <c r="DY62" s="163"/>
      <c r="DZ62" s="163"/>
      <c r="EA62" s="163"/>
      <c r="EB62" s="163"/>
      <c r="EC62" s="163"/>
      <c r="ED62" s="163"/>
      <c r="EE62" s="164">
        <f>[2]админ.!EE63+[2]культура!EE63+[2]образов.!EE63+[2]МУАП!EE63+[2]УАЗ!EE63+[2]АСП!EE63+[2]НСП!EE64+[2]ПСП!EE63+[2]Газета!EE63+[2]Теплоэнерго!EE63+[2]Теплосбыт!EE63</f>
        <v>0</v>
      </c>
      <c r="EF62" s="164"/>
      <c r="EG62" s="164"/>
      <c r="EH62" s="164"/>
      <c r="EI62" s="164"/>
      <c r="EJ62" s="164"/>
      <c r="EK62" s="164"/>
      <c r="EL62" s="164"/>
      <c r="EM62" s="164"/>
      <c r="EN62" s="164">
        <f>[2]админ.!EN63+[2]культура!EN63+[2]образов.!EN63+[2]МУАП!EN63+[2]УАЗ!EN63+[2]АСП!EN63+[2]НСП!EN64+[2]ПСП!EN63</f>
        <v>0</v>
      </c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>
        <f>[2]админ.!FC63+[2]культура!FC63+[2]образов.!FC63+[2]МУАП!FC63+[2]УАЗ!FC63+[2]АСП!FC63+[2]НСП!FC64+[2]ПСП!FC63</f>
        <v>0</v>
      </c>
      <c r="FD62" s="164"/>
      <c r="FE62" s="164"/>
      <c r="FF62" s="164"/>
      <c r="FG62" s="164"/>
      <c r="FH62" s="164"/>
      <c r="FI62" s="164"/>
      <c r="FJ62" s="164"/>
      <c r="FK62" s="164"/>
    </row>
    <row r="63" spans="1:167" s="8" customFormat="1" ht="15.75" customHeight="1" x14ac:dyDescent="0.2">
      <c r="A63" s="10"/>
      <c r="B63" s="155" t="s">
        <v>64</v>
      </c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6"/>
      <c r="W63" s="132" t="s">
        <v>106</v>
      </c>
      <c r="X63" s="132"/>
      <c r="Y63" s="132"/>
      <c r="Z63" s="132"/>
      <c r="AA63" s="132"/>
      <c r="AB63" s="132"/>
      <c r="AC63" s="163">
        <f>AM63+AV63+BF63+BP63+BZ63+CI63+CS63+DC63+DM63+DV63+EE63+EN63+FC63</f>
        <v>0</v>
      </c>
      <c r="AD63" s="163"/>
      <c r="AE63" s="163"/>
      <c r="AF63" s="163"/>
      <c r="AG63" s="163"/>
      <c r="AH63" s="163"/>
      <c r="AI63" s="163"/>
      <c r="AJ63" s="163"/>
      <c r="AK63" s="163"/>
      <c r="AL63" s="163"/>
      <c r="AM63" s="163">
        <f>[2]админ.!AM64+[2]культура!AM64+[2]образов.!AM64+[2]МУАП!AM64+[2]УАЗ!AM64+[2]АСП!AM64+[2]НСП!AM65+[2]ПСП!AM64</f>
        <v>0</v>
      </c>
      <c r="AN63" s="163"/>
      <c r="AO63" s="163"/>
      <c r="AP63" s="163"/>
      <c r="AQ63" s="163"/>
      <c r="AR63" s="163"/>
      <c r="AS63" s="163"/>
      <c r="AT63" s="163"/>
      <c r="AU63" s="163"/>
      <c r="AV63" s="163">
        <f>[2]админ.!AV64+[2]культура!AV64+[2]образов.!AV64+[2]МУАП!AV64+[2]УАЗ!AV64+[2]АСП!AV64+[2]НСП!AV65+[2]ПСП!AV64</f>
        <v>0</v>
      </c>
      <c r="AW63" s="163"/>
      <c r="AX63" s="163"/>
      <c r="AY63" s="163"/>
      <c r="AZ63" s="163"/>
      <c r="BA63" s="163"/>
      <c r="BB63" s="163"/>
      <c r="BC63" s="163"/>
      <c r="BD63" s="163"/>
      <c r="BE63" s="163"/>
      <c r="BF63" s="163">
        <f>[2]админ.!BF64+[2]культура!BF64+[2]образов.!BF64+[2]МУАП!BF64+[2]УАЗ!BF64+[2]АСП!BF64+[2]НСП!BF65+[2]ПСП!BF64</f>
        <v>0</v>
      </c>
      <c r="BG63" s="163"/>
      <c r="BH63" s="163"/>
      <c r="BI63" s="163"/>
      <c r="BJ63" s="163"/>
      <c r="BK63" s="163"/>
      <c r="BL63" s="163"/>
      <c r="BM63" s="163"/>
      <c r="BN63" s="163"/>
      <c r="BO63" s="163"/>
      <c r="BP63" s="163">
        <f>[2]админ.!BP64+[2]культура!BP64+[2]образов.!BP64+[2]МУАП!BP64+[2]УАЗ!BP64+[2]АСП!BP64+[2]НСП!BP65+[2]ПСП!BP64</f>
        <v>0</v>
      </c>
      <c r="BQ63" s="163"/>
      <c r="BR63" s="163"/>
      <c r="BS63" s="163"/>
      <c r="BT63" s="163"/>
      <c r="BU63" s="163"/>
      <c r="BV63" s="163"/>
      <c r="BW63" s="163"/>
      <c r="BX63" s="163"/>
      <c r="BY63" s="163"/>
      <c r="BZ63" s="163">
        <f>[2]админ.!BZ64+[2]культура!BZ64+[2]образов.!BZ64+[2]МУАП!BZ64+[2]УАЗ!BZ64+[2]АСП!BZ64+[2]НСП!BZ65+[2]ПСП!BZ64</f>
        <v>0</v>
      </c>
      <c r="CA63" s="163"/>
      <c r="CB63" s="163"/>
      <c r="CC63" s="163"/>
      <c r="CD63" s="163"/>
      <c r="CE63" s="163"/>
      <c r="CF63" s="163"/>
      <c r="CG63" s="163"/>
      <c r="CH63" s="163"/>
      <c r="CI63" s="163">
        <f>[2]админ.!CI64+[2]культура!CI64+[2]образов.!CI64+[2]МУАП!CI64+[2]УАЗ!CI64+[2]АСП!CI64+[2]НСП!CI65+[2]ПСП!CI64</f>
        <v>0</v>
      </c>
      <c r="CJ63" s="163"/>
      <c r="CK63" s="163"/>
      <c r="CL63" s="163"/>
      <c r="CM63" s="163"/>
      <c r="CN63" s="163"/>
      <c r="CO63" s="163"/>
      <c r="CP63" s="163"/>
      <c r="CQ63" s="163"/>
      <c r="CR63" s="163"/>
      <c r="CS63" s="163">
        <f>[2]админ.!CS64+[2]культура!CS64+[2]образов.!CS64+[2]МУАП!CS64+[2]УАЗ!CS64+[2]АСП!CS64+[2]НСП!CS65+[2]ПСП!CS64</f>
        <v>0</v>
      </c>
      <c r="CT63" s="163"/>
      <c r="CU63" s="163"/>
      <c r="CV63" s="163"/>
      <c r="CW63" s="163"/>
      <c r="CX63" s="163"/>
      <c r="CY63" s="163"/>
      <c r="CZ63" s="163"/>
      <c r="DA63" s="163"/>
      <c r="DB63" s="163"/>
      <c r="DC63" s="163">
        <f>[2]админ.!DC64+[2]культура!DC64+[2]образов.!DC64+[2]МУАП!DC64+[2]УАЗ!DC64+[2]АСП!DC64+[2]НСП!DC65+[2]ПСП!DC64+[2]Газета!DC64+[2]Теплоэнерго!DC64+[2]Теплосбыт!DC64</f>
        <v>0</v>
      </c>
      <c r="DD63" s="163"/>
      <c r="DE63" s="163"/>
      <c r="DF63" s="163"/>
      <c r="DG63" s="163"/>
      <c r="DH63" s="163"/>
      <c r="DI63" s="163"/>
      <c r="DJ63" s="163"/>
      <c r="DK63" s="163"/>
      <c r="DL63" s="163"/>
      <c r="DM63" s="163">
        <f>[2]админ.!DM64+[2]культура!DM64+[2]образов.!DM64+[2]МУАП!DM64+[2]УАЗ!DM64+[2]АСП!DM64+[2]НСП!DM65+[2]ПСП!DM64</f>
        <v>0</v>
      </c>
      <c r="DN63" s="163"/>
      <c r="DO63" s="163"/>
      <c r="DP63" s="163"/>
      <c r="DQ63" s="163"/>
      <c r="DR63" s="163"/>
      <c r="DS63" s="163"/>
      <c r="DT63" s="163"/>
      <c r="DU63" s="163"/>
      <c r="DV63" s="163">
        <f>[2]админ.!DV64+[2]культура!DV64+[2]образов.!DV64+[2]МУАП!DV64+[2]УАЗ!DV64+[2]АСП!DV64+[2]НСП!DV65+[2]ПСП!DV64+[2]Газета!DV64+[2]Теплоэнерго!DV64+[2]Теплосбыт!DV64</f>
        <v>0</v>
      </c>
      <c r="DW63" s="163"/>
      <c r="DX63" s="163"/>
      <c r="DY63" s="163"/>
      <c r="DZ63" s="163"/>
      <c r="EA63" s="163"/>
      <c r="EB63" s="163"/>
      <c r="EC63" s="163"/>
      <c r="ED63" s="163"/>
      <c r="EE63" s="164">
        <f>[2]админ.!EE64+[2]культура!EE64+[2]образов.!EE64+[2]МУАП!EE64+[2]УАЗ!EE64+[2]АСП!EE64+[2]НСП!EE65+[2]ПСП!EE64+[2]Газета!EE64+[2]Теплоэнерго!EE64+[2]Теплосбыт!EE64</f>
        <v>0</v>
      </c>
      <c r="EF63" s="164"/>
      <c r="EG63" s="164"/>
      <c r="EH63" s="164"/>
      <c r="EI63" s="164"/>
      <c r="EJ63" s="164"/>
      <c r="EK63" s="164"/>
      <c r="EL63" s="164"/>
      <c r="EM63" s="164"/>
      <c r="EN63" s="164">
        <f>[2]админ.!EN64+[2]культура!EN64+[2]образов.!EN64+[2]МУАП!EN64+[2]УАЗ!EN64+[2]АСП!EN64+[2]НСП!EN65+[2]ПСП!EN64</f>
        <v>0</v>
      </c>
      <c r="EO63" s="164"/>
      <c r="EP63" s="164"/>
      <c r="EQ63" s="164"/>
      <c r="ER63" s="164"/>
      <c r="ES63" s="164"/>
      <c r="ET63" s="164"/>
      <c r="EU63" s="164"/>
      <c r="EV63" s="164"/>
      <c r="EW63" s="164"/>
      <c r="EX63" s="164"/>
      <c r="EY63" s="164"/>
      <c r="EZ63" s="164"/>
      <c r="FA63" s="164"/>
      <c r="FB63" s="164"/>
      <c r="FC63" s="164">
        <f>[2]админ.!FC64+[2]культура!FC64+[2]образов.!FC64+[2]МУАП!FC64+[2]УАЗ!FC64+[2]АСП!FC64+[2]НСП!FC65+[2]ПСП!FC64</f>
        <v>0</v>
      </c>
      <c r="FD63" s="164"/>
      <c r="FE63" s="164"/>
      <c r="FF63" s="164"/>
      <c r="FG63" s="164"/>
      <c r="FH63" s="164"/>
      <c r="FI63" s="164"/>
      <c r="FJ63" s="164"/>
      <c r="FK63" s="164"/>
    </row>
    <row r="65" spans="2:114" ht="15" x14ac:dyDescent="0.25">
      <c r="B65" s="30" t="s">
        <v>107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2:114" ht="15" x14ac:dyDescent="0.25">
      <c r="B66" s="30" t="s">
        <v>108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1"/>
      <c r="AG66" s="31"/>
      <c r="AH66" s="31"/>
      <c r="AI66" s="31"/>
      <c r="AJ66" s="31"/>
      <c r="AK66" s="31"/>
      <c r="AL66" s="31"/>
      <c r="AM66" s="31"/>
    </row>
    <row r="67" spans="2:114" ht="15" x14ac:dyDescent="0.25">
      <c r="B67" s="30" t="s">
        <v>109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BZ67" s="30" t="s">
        <v>110</v>
      </c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</row>
  </sheetData>
  <mergeCells count="666">
    <mergeCell ref="B67:AE67"/>
    <mergeCell ref="BZ67:DJ67"/>
    <mergeCell ref="DV63:ED63"/>
    <mergeCell ref="EE63:EM63"/>
    <mergeCell ref="EN63:FB63"/>
    <mergeCell ref="FC63:FK63"/>
    <mergeCell ref="B65:AE65"/>
    <mergeCell ref="B66:AM66"/>
    <mergeCell ref="BP63:BY63"/>
    <mergeCell ref="BZ63:CH63"/>
    <mergeCell ref="CI63:CR63"/>
    <mergeCell ref="CS63:DB63"/>
    <mergeCell ref="DC63:DL63"/>
    <mergeCell ref="DM63:DU63"/>
    <mergeCell ref="DV62:ED62"/>
    <mergeCell ref="EE62:EM62"/>
    <mergeCell ref="EN62:FB62"/>
    <mergeCell ref="FC62:FK62"/>
    <mergeCell ref="B63:V63"/>
    <mergeCell ref="W63:AB63"/>
    <mergeCell ref="AC63:AL63"/>
    <mergeCell ref="AM63:AU63"/>
    <mergeCell ref="AV63:BE63"/>
    <mergeCell ref="BF63:BO63"/>
    <mergeCell ref="BP62:BY62"/>
    <mergeCell ref="BZ62:CH62"/>
    <mergeCell ref="CI62:CR62"/>
    <mergeCell ref="CS62:DB62"/>
    <mergeCell ref="DC62:DL62"/>
    <mergeCell ref="DM62:DU62"/>
    <mergeCell ref="B62:V62"/>
    <mergeCell ref="W62:AB62"/>
    <mergeCell ref="AC62:AL62"/>
    <mergeCell ref="AM62:AU62"/>
    <mergeCell ref="AV62:BE62"/>
    <mergeCell ref="BF62:BO62"/>
    <mergeCell ref="BP61:BY61"/>
    <mergeCell ref="BZ61:CH61"/>
    <mergeCell ref="CI61:CR61"/>
    <mergeCell ref="DV60:ED60"/>
    <mergeCell ref="EE60:EM60"/>
    <mergeCell ref="EN60:FB60"/>
    <mergeCell ref="FC60:FK60"/>
    <mergeCell ref="B61:V61"/>
    <mergeCell ref="W61:AB61"/>
    <mergeCell ref="AC61:AL61"/>
    <mergeCell ref="AM61:AU61"/>
    <mergeCell ref="AV61:BE61"/>
    <mergeCell ref="BF61:BO61"/>
    <mergeCell ref="BP60:BY60"/>
    <mergeCell ref="BZ60:CH60"/>
    <mergeCell ref="CI60:CR60"/>
    <mergeCell ref="CS60:DB60"/>
    <mergeCell ref="DC60:DL60"/>
    <mergeCell ref="DM60:DU60"/>
    <mergeCell ref="DV61:ED61"/>
    <mergeCell ref="EE61:EM61"/>
    <mergeCell ref="EN61:FB61"/>
    <mergeCell ref="FC61:FK61"/>
    <mergeCell ref="CS61:DB61"/>
    <mergeCell ref="DC61:DL61"/>
    <mergeCell ref="DM61:DU61"/>
    <mergeCell ref="B60:V60"/>
    <mergeCell ref="W60:AB60"/>
    <mergeCell ref="AC60:AL60"/>
    <mergeCell ref="AM60:AU60"/>
    <mergeCell ref="AV60:BE60"/>
    <mergeCell ref="BF60:BO60"/>
    <mergeCell ref="BP59:BY59"/>
    <mergeCell ref="BZ59:CH59"/>
    <mergeCell ref="CI59:CR59"/>
    <mergeCell ref="DV58:ED58"/>
    <mergeCell ref="EE58:EM58"/>
    <mergeCell ref="EN58:FB58"/>
    <mergeCell ref="FC58:FK58"/>
    <mergeCell ref="B59:V59"/>
    <mergeCell ref="W59:AB59"/>
    <mergeCell ref="AC59:AL59"/>
    <mergeCell ref="AM59:AU59"/>
    <mergeCell ref="AV59:BE59"/>
    <mergeCell ref="BF59:BO59"/>
    <mergeCell ref="BP58:BY58"/>
    <mergeCell ref="BZ58:CH58"/>
    <mergeCell ref="CI58:CR58"/>
    <mergeCell ref="CS58:DB58"/>
    <mergeCell ref="DC58:DL58"/>
    <mergeCell ref="DM58:DU58"/>
    <mergeCell ref="DV59:ED59"/>
    <mergeCell ref="EE59:EM59"/>
    <mergeCell ref="EN59:FB59"/>
    <mergeCell ref="FC59:FK59"/>
    <mergeCell ref="CS59:DB59"/>
    <mergeCell ref="DC59:DL59"/>
    <mergeCell ref="DM59:DU59"/>
    <mergeCell ref="B58:V58"/>
    <mergeCell ref="W58:AB58"/>
    <mergeCell ref="AC58:AL58"/>
    <mergeCell ref="AM58:AU58"/>
    <mergeCell ref="AV58:BE58"/>
    <mergeCell ref="BF58:BO58"/>
    <mergeCell ref="BP57:BY57"/>
    <mergeCell ref="BZ57:CH57"/>
    <mergeCell ref="CI57:CR57"/>
    <mergeCell ref="EN56:FB56"/>
    <mergeCell ref="FC56:FK56"/>
    <mergeCell ref="B57:V57"/>
    <mergeCell ref="W57:AB57"/>
    <mergeCell ref="AC57:AL57"/>
    <mergeCell ref="AM57:AU57"/>
    <mergeCell ref="AV57:BE57"/>
    <mergeCell ref="BF57:BO57"/>
    <mergeCell ref="BP56:BY56"/>
    <mergeCell ref="BZ56:CH56"/>
    <mergeCell ref="CI56:CR56"/>
    <mergeCell ref="CS56:DB56"/>
    <mergeCell ref="DC56:DL56"/>
    <mergeCell ref="DM56:DU56"/>
    <mergeCell ref="DV57:ED57"/>
    <mergeCell ref="EE57:EM57"/>
    <mergeCell ref="EN57:FB57"/>
    <mergeCell ref="FC57:FK57"/>
    <mergeCell ref="CS57:DB57"/>
    <mergeCell ref="DC57:DL57"/>
    <mergeCell ref="DM57:DU57"/>
    <mergeCell ref="DV55:ED55"/>
    <mergeCell ref="EE55:EM55"/>
    <mergeCell ref="EN55:FB55"/>
    <mergeCell ref="FC55:FK55"/>
    <mergeCell ref="B56:V56"/>
    <mergeCell ref="W56:AB56"/>
    <mergeCell ref="AC56:AL56"/>
    <mergeCell ref="AM56:AU56"/>
    <mergeCell ref="AV56:BE56"/>
    <mergeCell ref="BF56:BO56"/>
    <mergeCell ref="BP55:BY55"/>
    <mergeCell ref="BZ55:CH55"/>
    <mergeCell ref="CI55:CR55"/>
    <mergeCell ref="CS55:DB55"/>
    <mergeCell ref="DC55:DL55"/>
    <mergeCell ref="DM55:DU55"/>
    <mergeCell ref="B55:V55"/>
    <mergeCell ref="W55:AB55"/>
    <mergeCell ref="AC55:AL55"/>
    <mergeCell ref="AM55:AU55"/>
    <mergeCell ref="AV55:BE55"/>
    <mergeCell ref="BF55:BO55"/>
    <mergeCell ref="DV56:ED56"/>
    <mergeCell ref="EE56:EM56"/>
    <mergeCell ref="DM53:DU54"/>
    <mergeCell ref="DV53:ED54"/>
    <mergeCell ref="EE53:EM54"/>
    <mergeCell ref="EN53:FB54"/>
    <mergeCell ref="FC53:FK54"/>
    <mergeCell ref="B54:V54"/>
    <mergeCell ref="BF53:BO54"/>
    <mergeCell ref="BP53:BY54"/>
    <mergeCell ref="BZ53:CH54"/>
    <mergeCell ref="CI53:CR54"/>
    <mergeCell ref="CS53:DB54"/>
    <mergeCell ref="DC53:DL54"/>
    <mergeCell ref="B53:V53"/>
    <mergeCell ref="W53:AB54"/>
    <mergeCell ref="AC53:AL54"/>
    <mergeCell ref="AM53:AU54"/>
    <mergeCell ref="AV53:BE54"/>
    <mergeCell ref="BF52:BO52"/>
    <mergeCell ref="BP52:BY52"/>
    <mergeCell ref="BZ52:CH52"/>
    <mergeCell ref="CI52:CR52"/>
    <mergeCell ref="DM51:DU51"/>
    <mergeCell ref="DV51:ED51"/>
    <mergeCell ref="EE51:EM51"/>
    <mergeCell ref="EN51:FB51"/>
    <mergeCell ref="FC51:FK51"/>
    <mergeCell ref="B52:V52"/>
    <mergeCell ref="W52:AB52"/>
    <mergeCell ref="AC52:AL52"/>
    <mergeCell ref="AM52:AU52"/>
    <mergeCell ref="AV52:BE52"/>
    <mergeCell ref="BF51:BO51"/>
    <mergeCell ref="BP51:BY51"/>
    <mergeCell ref="BZ51:CH51"/>
    <mergeCell ref="CI51:CR51"/>
    <mergeCell ref="CS51:DB51"/>
    <mergeCell ref="DC51:DL51"/>
    <mergeCell ref="DM52:DU52"/>
    <mergeCell ref="DV52:ED52"/>
    <mergeCell ref="EE52:EM52"/>
    <mergeCell ref="EN52:FB52"/>
    <mergeCell ref="FC52:FK52"/>
    <mergeCell ref="CS52:DB52"/>
    <mergeCell ref="DC52:DL52"/>
    <mergeCell ref="B51:V51"/>
    <mergeCell ref="W51:AB51"/>
    <mergeCell ref="AC51:AL51"/>
    <mergeCell ref="AM51:AU51"/>
    <mergeCell ref="AV51:BE51"/>
    <mergeCell ref="BF50:BO50"/>
    <mergeCell ref="BP50:BY50"/>
    <mergeCell ref="BZ50:CH50"/>
    <mergeCell ref="CI50:CR50"/>
    <mergeCell ref="DM49:DU49"/>
    <mergeCell ref="DV49:ED49"/>
    <mergeCell ref="EE49:EM49"/>
    <mergeCell ref="EN49:FB49"/>
    <mergeCell ref="FC49:FK49"/>
    <mergeCell ref="B50:V50"/>
    <mergeCell ref="W50:AB50"/>
    <mergeCell ref="AC50:AL50"/>
    <mergeCell ref="AM50:AU50"/>
    <mergeCell ref="AV50:BE50"/>
    <mergeCell ref="BF49:BO49"/>
    <mergeCell ref="BP49:BY49"/>
    <mergeCell ref="BZ49:CH49"/>
    <mergeCell ref="CI49:CR49"/>
    <mergeCell ref="CS49:DB49"/>
    <mergeCell ref="DC49:DL49"/>
    <mergeCell ref="DM50:DU50"/>
    <mergeCell ref="DV50:ED50"/>
    <mergeCell ref="EE50:EM50"/>
    <mergeCell ref="EN50:FB50"/>
    <mergeCell ref="FC50:FK50"/>
    <mergeCell ref="CS50:DB50"/>
    <mergeCell ref="DC50:DL50"/>
    <mergeCell ref="B49:V49"/>
    <mergeCell ref="W49:AB49"/>
    <mergeCell ref="AC49:AL49"/>
    <mergeCell ref="AM49:AU49"/>
    <mergeCell ref="AV49:BE49"/>
    <mergeCell ref="BF48:BO48"/>
    <mergeCell ref="BP48:BY48"/>
    <mergeCell ref="BZ48:CH48"/>
    <mergeCell ref="CI48:CR48"/>
    <mergeCell ref="A47:FK47"/>
    <mergeCell ref="B48:V48"/>
    <mergeCell ref="W48:AB48"/>
    <mergeCell ref="AC48:AL48"/>
    <mergeCell ref="AM48:AU48"/>
    <mergeCell ref="AV48:BE48"/>
    <mergeCell ref="BP46:BY46"/>
    <mergeCell ref="BZ46:CH46"/>
    <mergeCell ref="CI46:CR46"/>
    <mergeCell ref="CS46:DB46"/>
    <mergeCell ref="DC46:DL46"/>
    <mergeCell ref="DM46:DU46"/>
    <mergeCell ref="DM48:DU48"/>
    <mergeCell ref="DV48:ED48"/>
    <mergeCell ref="EE48:EM48"/>
    <mergeCell ref="EN48:FB48"/>
    <mergeCell ref="FC48:FK48"/>
    <mergeCell ref="CS48:DB48"/>
    <mergeCell ref="DC48:DL48"/>
    <mergeCell ref="EN45:FB45"/>
    <mergeCell ref="FC45:FK45"/>
    <mergeCell ref="B46:V46"/>
    <mergeCell ref="W46:AB46"/>
    <mergeCell ref="AC46:AL46"/>
    <mergeCell ref="AM46:AU46"/>
    <mergeCell ref="AV46:BE46"/>
    <mergeCell ref="BF46:BO46"/>
    <mergeCell ref="BP45:BY45"/>
    <mergeCell ref="BZ45:CH45"/>
    <mergeCell ref="CI45:CR45"/>
    <mergeCell ref="CS45:DB45"/>
    <mergeCell ref="DC45:DL45"/>
    <mergeCell ref="DM45:DU45"/>
    <mergeCell ref="DV46:ED46"/>
    <mergeCell ref="EE46:EM46"/>
    <mergeCell ref="EN46:FB46"/>
    <mergeCell ref="FC46:FK46"/>
    <mergeCell ref="DV44:ED44"/>
    <mergeCell ref="EE44:EM44"/>
    <mergeCell ref="EN44:FB44"/>
    <mergeCell ref="FC44:FK44"/>
    <mergeCell ref="B45:V45"/>
    <mergeCell ref="W45:AB45"/>
    <mergeCell ref="AC45:AL45"/>
    <mergeCell ref="AM45:AU45"/>
    <mergeCell ref="AV45:BE45"/>
    <mergeCell ref="BF45:BO45"/>
    <mergeCell ref="BP44:BY44"/>
    <mergeCell ref="BZ44:CH44"/>
    <mergeCell ref="CI44:CR44"/>
    <mergeCell ref="CS44:DB44"/>
    <mergeCell ref="DC44:DL44"/>
    <mergeCell ref="DM44:DU44"/>
    <mergeCell ref="B44:V44"/>
    <mergeCell ref="W44:AB44"/>
    <mergeCell ref="AC44:AL44"/>
    <mergeCell ref="AM44:AU44"/>
    <mergeCell ref="AV44:BE44"/>
    <mergeCell ref="BF44:BO44"/>
    <mergeCell ref="DV45:ED45"/>
    <mergeCell ref="EE45:EM45"/>
    <mergeCell ref="DM42:DU43"/>
    <mergeCell ref="DV42:ED43"/>
    <mergeCell ref="EE42:EM43"/>
    <mergeCell ref="EN42:FB43"/>
    <mergeCell ref="FC42:FK43"/>
    <mergeCell ref="B43:V43"/>
    <mergeCell ref="BF42:BO43"/>
    <mergeCell ref="BP42:BY43"/>
    <mergeCell ref="BZ42:CH43"/>
    <mergeCell ref="CI42:CR43"/>
    <mergeCell ref="CS42:DB43"/>
    <mergeCell ref="DC42:DL43"/>
    <mergeCell ref="B42:V42"/>
    <mergeCell ref="W42:AB43"/>
    <mergeCell ref="AC42:AL43"/>
    <mergeCell ref="AM42:AU43"/>
    <mergeCell ref="AV42:BE43"/>
    <mergeCell ref="BF41:BO41"/>
    <mergeCell ref="BP41:BY41"/>
    <mergeCell ref="BZ41:CH41"/>
    <mergeCell ref="CI41:CR41"/>
    <mergeCell ref="DM40:DU40"/>
    <mergeCell ref="DV40:ED40"/>
    <mergeCell ref="EE40:EM40"/>
    <mergeCell ref="EN40:FB40"/>
    <mergeCell ref="FC40:FK40"/>
    <mergeCell ref="B41:V41"/>
    <mergeCell ref="W41:AB41"/>
    <mergeCell ref="AC41:AL41"/>
    <mergeCell ref="AM41:AU41"/>
    <mergeCell ref="AV41:BE41"/>
    <mergeCell ref="BF40:BO40"/>
    <mergeCell ref="BP40:BY40"/>
    <mergeCell ref="BZ40:CH40"/>
    <mergeCell ref="CI40:CR40"/>
    <mergeCell ref="CS40:DB40"/>
    <mergeCell ref="DC40:DL40"/>
    <mergeCell ref="DM41:DU41"/>
    <mergeCell ref="DV41:ED41"/>
    <mergeCell ref="EE41:EM41"/>
    <mergeCell ref="EN41:FB41"/>
    <mergeCell ref="FC41:FK41"/>
    <mergeCell ref="CS41:DB41"/>
    <mergeCell ref="DC41:DL41"/>
    <mergeCell ref="B40:V40"/>
    <mergeCell ref="W40:AB40"/>
    <mergeCell ref="AC40:AL40"/>
    <mergeCell ref="AM40:AU40"/>
    <mergeCell ref="AV40:BE40"/>
    <mergeCell ref="BF39:BO39"/>
    <mergeCell ref="BP39:BY39"/>
    <mergeCell ref="BZ39:CH39"/>
    <mergeCell ref="CI39:CR39"/>
    <mergeCell ref="A38:FK38"/>
    <mergeCell ref="B39:V39"/>
    <mergeCell ref="W39:AB39"/>
    <mergeCell ref="AC39:AL39"/>
    <mergeCell ref="AM39:AU39"/>
    <mergeCell ref="AV39:BE39"/>
    <mergeCell ref="BP37:BY37"/>
    <mergeCell ref="BZ37:CH37"/>
    <mergeCell ref="CI37:CR37"/>
    <mergeCell ref="CS37:DB37"/>
    <mergeCell ref="DC37:DL37"/>
    <mergeCell ref="DM37:DU37"/>
    <mergeCell ref="DM39:DU39"/>
    <mergeCell ref="DV39:ED39"/>
    <mergeCell ref="EE39:EM39"/>
    <mergeCell ref="EN39:FB39"/>
    <mergeCell ref="FC39:FK39"/>
    <mergeCell ref="CS39:DB39"/>
    <mergeCell ref="DC39:DL39"/>
    <mergeCell ref="AV35:BE35"/>
    <mergeCell ref="BF35:BO35"/>
    <mergeCell ref="DV36:ED36"/>
    <mergeCell ref="EE36:EM36"/>
    <mergeCell ref="EN36:FB36"/>
    <mergeCell ref="FC36:FK36"/>
    <mergeCell ref="B37:V37"/>
    <mergeCell ref="W37:AB37"/>
    <mergeCell ref="AC37:AL37"/>
    <mergeCell ref="AM37:AU37"/>
    <mergeCell ref="AV37:BE37"/>
    <mergeCell ref="BF37:BO37"/>
    <mergeCell ref="BP36:BY36"/>
    <mergeCell ref="BZ36:CH36"/>
    <mergeCell ref="CI36:CR36"/>
    <mergeCell ref="CS36:DB36"/>
    <mergeCell ref="DC36:DL36"/>
    <mergeCell ref="DM36:DU36"/>
    <mergeCell ref="DV37:ED37"/>
    <mergeCell ref="EE37:EM37"/>
    <mergeCell ref="EN37:FB37"/>
    <mergeCell ref="FC37:FK37"/>
    <mergeCell ref="BZ33:CH34"/>
    <mergeCell ref="CI33:CR34"/>
    <mergeCell ref="CS33:DB34"/>
    <mergeCell ref="DC33:DL34"/>
    <mergeCell ref="DV35:ED35"/>
    <mergeCell ref="EE35:EM35"/>
    <mergeCell ref="EN35:FB35"/>
    <mergeCell ref="FC35:FK35"/>
    <mergeCell ref="B36:V36"/>
    <mergeCell ref="W36:AB36"/>
    <mergeCell ref="AC36:AL36"/>
    <mergeCell ref="AM36:AU36"/>
    <mergeCell ref="AV36:BE36"/>
    <mergeCell ref="BF36:BO36"/>
    <mergeCell ref="BP35:BY35"/>
    <mergeCell ref="BZ35:CH35"/>
    <mergeCell ref="CI35:CR35"/>
    <mergeCell ref="CS35:DB35"/>
    <mergeCell ref="DC35:DL35"/>
    <mergeCell ref="DM35:DU35"/>
    <mergeCell ref="B35:V35"/>
    <mergeCell ref="W35:AB35"/>
    <mergeCell ref="AC35:AL35"/>
    <mergeCell ref="AM35:AU35"/>
    <mergeCell ref="DM32:DU32"/>
    <mergeCell ref="DV32:ED32"/>
    <mergeCell ref="EE32:EM32"/>
    <mergeCell ref="EN32:FB32"/>
    <mergeCell ref="FC32:FK32"/>
    <mergeCell ref="B33:V33"/>
    <mergeCell ref="W33:AB34"/>
    <mergeCell ref="AC33:AL34"/>
    <mergeCell ref="AM33:AU34"/>
    <mergeCell ref="AV33:BE34"/>
    <mergeCell ref="BF32:BO32"/>
    <mergeCell ref="BP32:BY32"/>
    <mergeCell ref="BZ32:CH32"/>
    <mergeCell ref="CI32:CR32"/>
    <mergeCell ref="CS32:DB32"/>
    <mergeCell ref="DC32:DL32"/>
    <mergeCell ref="DM33:DU34"/>
    <mergeCell ref="DV33:ED34"/>
    <mergeCell ref="EE33:EM34"/>
    <mergeCell ref="EN33:FB34"/>
    <mergeCell ref="FC33:FK34"/>
    <mergeCell ref="B34:V34"/>
    <mergeCell ref="BF33:BO34"/>
    <mergeCell ref="BP33:BY34"/>
    <mergeCell ref="B32:V32"/>
    <mergeCell ref="W32:AB32"/>
    <mergeCell ref="AC32:AL32"/>
    <mergeCell ref="AM32:AU32"/>
    <mergeCell ref="AV32:BE32"/>
    <mergeCell ref="BF31:BO31"/>
    <mergeCell ref="BP31:BY31"/>
    <mergeCell ref="BZ31:CH31"/>
    <mergeCell ref="CI31:CR31"/>
    <mergeCell ref="DV29:ED30"/>
    <mergeCell ref="EE29:EM30"/>
    <mergeCell ref="EN29:FB30"/>
    <mergeCell ref="FC29:FK30"/>
    <mergeCell ref="B30:V30"/>
    <mergeCell ref="B31:V31"/>
    <mergeCell ref="W31:AB31"/>
    <mergeCell ref="AC31:AL31"/>
    <mergeCell ref="AM31:AU31"/>
    <mergeCell ref="AV31:BE31"/>
    <mergeCell ref="BP29:BY30"/>
    <mergeCell ref="BZ29:CH30"/>
    <mergeCell ref="CI29:CR30"/>
    <mergeCell ref="CS29:DB30"/>
    <mergeCell ref="DC29:DL30"/>
    <mergeCell ref="DM29:DU30"/>
    <mergeCell ref="DM31:DU31"/>
    <mergeCell ref="DV31:ED31"/>
    <mergeCell ref="EE31:EM31"/>
    <mergeCell ref="EN31:FB31"/>
    <mergeCell ref="FC31:FK31"/>
    <mergeCell ref="CS31:DB31"/>
    <mergeCell ref="DC31:DL31"/>
    <mergeCell ref="B29:V29"/>
    <mergeCell ref="W29:AB30"/>
    <mergeCell ref="AC29:AL30"/>
    <mergeCell ref="AM29:AU30"/>
    <mergeCell ref="AV29:BE30"/>
    <mergeCell ref="BF29:BO30"/>
    <mergeCell ref="BP28:BY28"/>
    <mergeCell ref="BZ28:CH28"/>
    <mergeCell ref="CI28:CR28"/>
    <mergeCell ref="DV27:ED27"/>
    <mergeCell ref="EE27:EM27"/>
    <mergeCell ref="EN27:FB27"/>
    <mergeCell ref="FC27:FK27"/>
    <mergeCell ref="B28:V28"/>
    <mergeCell ref="W28:AB28"/>
    <mergeCell ref="AC28:AL28"/>
    <mergeCell ref="AM28:AU28"/>
    <mergeCell ref="AV28:BE28"/>
    <mergeCell ref="BF28:BO28"/>
    <mergeCell ref="BP27:BY27"/>
    <mergeCell ref="BZ27:CH27"/>
    <mergeCell ref="CI27:CR27"/>
    <mergeCell ref="CS27:DB27"/>
    <mergeCell ref="DC27:DL27"/>
    <mergeCell ref="DM27:DU27"/>
    <mergeCell ref="DV28:ED28"/>
    <mergeCell ref="EE28:EM28"/>
    <mergeCell ref="EN28:FB28"/>
    <mergeCell ref="FC28:FK28"/>
    <mergeCell ref="CS28:DB28"/>
    <mergeCell ref="DC28:DL28"/>
    <mergeCell ref="DM28:DU28"/>
    <mergeCell ref="B27:V27"/>
    <mergeCell ref="W27:AB27"/>
    <mergeCell ref="AC27:AL27"/>
    <mergeCell ref="AM27:AU27"/>
    <mergeCell ref="AV27:BE27"/>
    <mergeCell ref="BF27:BO27"/>
    <mergeCell ref="BP26:BY26"/>
    <mergeCell ref="BZ26:CH26"/>
    <mergeCell ref="CI26:CR26"/>
    <mergeCell ref="DV25:ED25"/>
    <mergeCell ref="EE25:EM25"/>
    <mergeCell ref="EN25:FB25"/>
    <mergeCell ref="FC25:FK25"/>
    <mergeCell ref="B26:V26"/>
    <mergeCell ref="W26:AB26"/>
    <mergeCell ref="AC26:AL26"/>
    <mergeCell ref="AM26:AU26"/>
    <mergeCell ref="AV26:BE26"/>
    <mergeCell ref="BF26:BO26"/>
    <mergeCell ref="BP25:BY25"/>
    <mergeCell ref="BZ25:CH25"/>
    <mergeCell ref="CI25:CR25"/>
    <mergeCell ref="CS25:DB25"/>
    <mergeCell ref="DC25:DL25"/>
    <mergeCell ref="DM25:DU25"/>
    <mergeCell ref="DV26:ED26"/>
    <mergeCell ref="EE26:EM26"/>
    <mergeCell ref="EN26:FB26"/>
    <mergeCell ref="FC26:FK26"/>
    <mergeCell ref="CS26:DB26"/>
    <mergeCell ref="DC26:DL26"/>
    <mergeCell ref="DM26:DU26"/>
    <mergeCell ref="B25:V25"/>
    <mergeCell ref="W25:AB25"/>
    <mergeCell ref="AC25:AL25"/>
    <mergeCell ref="AM25:AU25"/>
    <mergeCell ref="AV25:BE25"/>
    <mergeCell ref="BF25:BO25"/>
    <mergeCell ref="BP24:BY24"/>
    <mergeCell ref="BZ24:CH24"/>
    <mergeCell ref="CI24:CR24"/>
    <mergeCell ref="DV23:ED23"/>
    <mergeCell ref="EE23:EM23"/>
    <mergeCell ref="EN23:FB23"/>
    <mergeCell ref="FC23:FK23"/>
    <mergeCell ref="B24:V24"/>
    <mergeCell ref="W24:AB24"/>
    <mergeCell ref="AC24:AL24"/>
    <mergeCell ref="AM24:AU24"/>
    <mergeCell ref="AV24:BE24"/>
    <mergeCell ref="BF24:BO24"/>
    <mergeCell ref="BP23:BY23"/>
    <mergeCell ref="BZ23:CH23"/>
    <mergeCell ref="CI23:CR23"/>
    <mergeCell ref="CS23:DB23"/>
    <mergeCell ref="DC23:DL23"/>
    <mergeCell ref="DM23:DU23"/>
    <mergeCell ref="DV24:ED24"/>
    <mergeCell ref="EE24:EM24"/>
    <mergeCell ref="EN24:FB24"/>
    <mergeCell ref="FC24:FK24"/>
    <mergeCell ref="CS24:DB24"/>
    <mergeCell ref="DC24:DL24"/>
    <mergeCell ref="DM24:DU24"/>
    <mergeCell ref="B23:V23"/>
    <mergeCell ref="W23:AB23"/>
    <mergeCell ref="AC23:AL23"/>
    <mergeCell ref="AM23:AU23"/>
    <mergeCell ref="AV23:BE23"/>
    <mergeCell ref="BF23:BO23"/>
    <mergeCell ref="BP22:BY22"/>
    <mergeCell ref="BZ22:CH22"/>
    <mergeCell ref="CI22:CR22"/>
    <mergeCell ref="DV21:ED21"/>
    <mergeCell ref="EE21:EM21"/>
    <mergeCell ref="EN21:FB21"/>
    <mergeCell ref="FC21:FK21"/>
    <mergeCell ref="B22:V22"/>
    <mergeCell ref="W22:AB22"/>
    <mergeCell ref="AC22:AL22"/>
    <mergeCell ref="AM22:AU22"/>
    <mergeCell ref="AV22:BE22"/>
    <mergeCell ref="BF22:BO22"/>
    <mergeCell ref="BP21:BY21"/>
    <mergeCell ref="BZ21:CH21"/>
    <mergeCell ref="CI21:CR21"/>
    <mergeCell ref="CS21:DB21"/>
    <mergeCell ref="DC21:DL21"/>
    <mergeCell ref="DM21:DU21"/>
    <mergeCell ref="DV22:ED22"/>
    <mergeCell ref="EE22:EM22"/>
    <mergeCell ref="EN22:FB22"/>
    <mergeCell ref="FC22:FK22"/>
    <mergeCell ref="CS22:DB22"/>
    <mergeCell ref="DC22:DL22"/>
    <mergeCell ref="DM22:DU22"/>
    <mergeCell ref="B21:V21"/>
    <mergeCell ref="W21:AB21"/>
    <mergeCell ref="AC21:AL21"/>
    <mergeCell ref="AM21:AU21"/>
    <mergeCell ref="AV21:BE21"/>
    <mergeCell ref="BF21:BO21"/>
    <mergeCell ref="BP20:BY20"/>
    <mergeCell ref="BZ20:CH20"/>
    <mergeCell ref="CI20:CR20"/>
    <mergeCell ref="B20:V20"/>
    <mergeCell ref="W20:AB20"/>
    <mergeCell ref="AC20:AL20"/>
    <mergeCell ref="AM20:AU20"/>
    <mergeCell ref="AV20:BE20"/>
    <mergeCell ref="BF20:BO20"/>
    <mergeCell ref="FC18:FK18"/>
    <mergeCell ref="A19:FK19"/>
    <mergeCell ref="BF18:BO18"/>
    <mergeCell ref="BP18:BY18"/>
    <mergeCell ref="BZ18:CH18"/>
    <mergeCell ref="CI18:CR18"/>
    <mergeCell ref="CS18:DB18"/>
    <mergeCell ref="DC18:DL18"/>
    <mergeCell ref="DV20:ED20"/>
    <mergeCell ref="EE20:EM20"/>
    <mergeCell ref="EN20:FB20"/>
    <mergeCell ref="FC20:FK20"/>
    <mergeCell ref="CS20:DB20"/>
    <mergeCell ref="DC20:DL20"/>
    <mergeCell ref="DM20:DU20"/>
    <mergeCell ref="EN17:FB17"/>
    <mergeCell ref="A18:V18"/>
    <mergeCell ref="W18:AB18"/>
    <mergeCell ref="AC18:AL18"/>
    <mergeCell ref="AM18:AU18"/>
    <mergeCell ref="AV18:BE18"/>
    <mergeCell ref="BP12:BY17"/>
    <mergeCell ref="BZ12:CH17"/>
    <mergeCell ref="CI12:CR17"/>
    <mergeCell ref="CS12:DB17"/>
    <mergeCell ref="DC12:DL17"/>
    <mergeCell ref="DM12:DU17"/>
    <mergeCell ref="DM18:DU18"/>
    <mergeCell ref="DV18:ED18"/>
    <mergeCell ref="EE18:EM18"/>
    <mergeCell ref="EN18:FB18"/>
    <mergeCell ref="A3:FK3"/>
    <mergeCell ref="A4:FK4"/>
    <mergeCell ref="A5:FK5"/>
    <mergeCell ref="A7:V17"/>
    <mergeCell ref="W7:AB17"/>
    <mergeCell ref="AC7:AL17"/>
    <mergeCell ref="AM7:FK7"/>
    <mergeCell ref="AM8:EM10"/>
    <mergeCell ref="EN8:FK8"/>
    <mergeCell ref="EN9:FK9"/>
    <mergeCell ref="EN10:FK10"/>
    <mergeCell ref="AM11:DB11"/>
    <mergeCell ref="DC11:DU11"/>
    <mergeCell ref="DV11:ED17"/>
    <mergeCell ref="EE11:EM17"/>
    <mergeCell ref="EN11:FB12"/>
    <mergeCell ref="FC11:FK17"/>
    <mergeCell ref="AM12:AU17"/>
    <mergeCell ref="AV12:BE17"/>
    <mergeCell ref="BF12:BO17"/>
    <mergeCell ref="EN13:FB13"/>
    <mergeCell ref="EN14:FB14"/>
    <mergeCell ref="EN15:FB15"/>
    <mergeCell ref="EN16:FB16"/>
  </mergeCells>
  <pageMargins left="1.83" right="0.31496062992125984" top="0.59055118110236227" bottom="0.22" header="0.19685039370078741" footer="0.19685039370078741"/>
  <pageSetup paperSize="9" scale="8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5" max="166" man="1"/>
    <brk id="41" max="166" man="1"/>
    <brk id="50" max="166" man="1"/>
    <brk id="67" max="166" man="1"/>
  </rowBreaks>
  <colBreaks count="1" manualBreakCount="1">
    <brk id="166" min="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  3 преференц.</vt:lpstr>
      <vt:lpstr>приложение  2 СВОД</vt:lpstr>
      <vt:lpstr>приложение  1 СВОД</vt:lpstr>
      <vt:lpstr>'приложение  1 СВОД'!Заголовки_для_печати</vt:lpstr>
      <vt:lpstr>'приложение  2 СВОД'!Заголовки_для_печати</vt:lpstr>
      <vt:lpstr>'приложение  3 преференц.'!Заголовки_для_печати</vt:lpstr>
      <vt:lpstr>'приложение  1 СВОД'!Область_печати</vt:lpstr>
      <vt:lpstr>'приложение  2 СВОД'!Область_печати</vt:lpstr>
      <vt:lpstr>'приложение  3 преференц.'!Область_печати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Saykova SO</dc:creator>
  <cp:lastModifiedBy>Saykova SO</cp:lastModifiedBy>
  <dcterms:created xsi:type="dcterms:W3CDTF">2017-04-09T23:32:06Z</dcterms:created>
  <dcterms:modified xsi:type="dcterms:W3CDTF">2017-04-09T23:35:47Z</dcterms:modified>
</cp:coreProperties>
</file>